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etzger\Vision\KFL\"/>
    </mc:Choice>
  </mc:AlternateContent>
  <bookViews>
    <workbookView xWindow="0" yWindow="0" windowWidth="21600" windowHeight="10070" activeTab="1"/>
  </bookViews>
  <sheets>
    <sheet name="Calculations" sheetId="1" r:id="rId1"/>
    <sheet name="List by Water Right Number" sheetId="4" r:id="rId2"/>
    <sheet name="ESRI_MAPINFO_SHEET" sheetId="2" state="very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72" i="1" l="1"/>
  <c r="BX580" i="1" l="1"/>
  <c r="AY580" i="1"/>
  <c r="A580" i="1" s="1"/>
  <c r="AK580" i="1"/>
  <c r="AG580" i="1"/>
  <c r="AF580" i="1"/>
  <c r="AE580" i="1"/>
  <c r="AD580" i="1"/>
  <c r="AC580" i="1"/>
  <c r="AB580" i="1"/>
  <c r="AA580" i="1"/>
  <c r="Z580" i="1"/>
  <c r="Y580" i="1"/>
  <c r="X580" i="1"/>
  <c r="C580" i="1"/>
  <c r="B580" i="1"/>
  <c r="BX579" i="1"/>
  <c r="AY579" i="1"/>
  <c r="AK579" i="1"/>
  <c r="AG579" i="1"/>
  <c r="AF579" i="1"/>
  <c r="AE579" i="1"/>
  <c r="AD579" i="1"/>
  <c r="AC579" i="1"/>
  <c r="AB579" i="1"/>
  <c r="AA579" i="1"/>
  <c r="Z579" i="1"/>
  <c r="Y579" i="1"/>
  <c r="X579" i="1"/>
  <c r="C579" i="1"/>
  <c r="BX578" i="1"/>
  <c r="AY578" i="1"/>
  <c r="B578" i="1" s="1"/>
  <c r="AK578" i="1"/>
  <c r="AG578" i="1"/>
  <c r="AF578" i="1"/>
  <c r="AE578" i="1"/>
  <c r="AD578" i="1"/>
  <c r="AC578" i="1"/>
  <c r="AB578" i="1"/>
  <c r="AZ578" i="1" s="1"/>
  <c r="AA578" i="1"/>
  <c r="Z578" i="1"/>
  <c r="Y578" i="1"/>
  <c r="X578" i="1"/>
  <c r="C578" i="1"/>
  <c r="A578" i="1"/>
  <c r="BX577" i="1"/>
  <c r="AY577" i="1"/>
  <c r="AK577" i="1"/>
  <c r="AG577" i="1"/>
  <c r="AF577" i="1"/>
  <c r="AE577" i="1"/>
  <c r="AD577" i="1"/>
  <c r="AC577" i="1"/>
  <c r="AB577" i="1"/>
  <c r="AZ577" i="1" s="1"/>
  <c r="AA577" i="1"/>
  <c r="Z577" i="1"/>
  <c r="Y577" i="1"/>
  <c r="X577" i="1"/>
  <c r="C577" i="1"/>
  <c r="B577" i="1"/>
  <c r="A577" i="1"/>
  <c r="BX576" i="1"/>
  <c r="AY576" i="1"/>
  <c r="AK576" i="1"/>
  <c r="AG576" i="1"/>
  <c r="AF576" i="1"/>
  <c r="AE576" i="1"/>
  <c r="AD576" i="1"/>
  <c r="AC576" i="1"/>
  <c r="AB576" i="1"/>
  <c r="AA576" i="1"/>
  <c r="Z576" i="1"/>
  <c r="Y576" i="1"/>
  <c r="X576" i="1"/>
  <c r="C576" i="1"/>
  <c r="B576" i="1"/>
  <c r="A576" i="1"/>
  <c r="BX575" i="1"/>
  <c r="AY575" i="1"/>
  <c r="AK575" i="1"/>
  <c r="AG575" i="1"/>
  <c r="AF575" i="1"/>
  <c r="AE575" i="1"/>
  <c r="AD575" i="1"/>
  <c r="AC575" i="1"/>
  <c r="AB575" i="1"/>
  <c r="AA575" i="1"/>
  <c r="Z575" i="1"/>
  <c r="Y575" i="1"/>
  <c r="X575" i="1"/>
  <c r="C575" i="1"/>
  <c r="BX574" i="1"/>
  <c r="AY574" i="1"/>
  <c r="AK574" i="1"/>
  <c r="AG574" i="1"/>
  <c r="AF574" i="1"/>
  <c r="AE574" i="1"/>
  <c r="AD574" i="1"/>
  <c r="AC574" i="1"/>
  <c r="AB574" i="1"/>
  <c r="AA574" i="1"/>
  <c r="Z574" i="1"/>
  <c r="Y574" i="1"/>
  <c r="X574" i="1"/>
  <c r="C574" i="1"/>
  <c r="B574" i="1"/>
  <c r="A574" i="1"/>
  <c r="BX573" i="1"/>
  <c r="AY573" i="1"/>
  <c r="AG573" i="1"/>
  <c r="AF573" i="1"/>
  <c r="AE573" i="1"/>
  <c r="AD573" i="1"/>
  <c r="AC573" i="1"/>
  <c r="AB573" i="1"/>
  <c r="AA573" i="1"/>
  <c r="Z573" i="1"/>
  <c r="Y573" i="1"/>
  <c r="X573" i="1"/>
  <c r="C573" i="1"/>
  <c r="B573" i="1"/>
  <c r="A573" i="1"/>
  <c r="BX572" i="1"/>
  <c r="AY572" i="1"/>
  <c r="AK572" i="1"/>
  <c r="AG572" i="1"/>
  <c r="AF572" i="1"/>
  <c r="AE572" i="1"/>
  <c r="AD572" i="1"/>
  <c r="AC572" i="1"/>
  <c r="AB572" i="1"/>
  <c r="AA572" i="1"/>
  <c r="Z572" i="1"/>
  <c r="Y572" i="1"/>
  <c r="X572" i="1"/>
  <c r="C572" i="1"/>
  <c r="B572" i="1"/>
  <c r="A572" i="1"/>
  <c r="BX571" i="1"/>
  <c r="AY571" i="1"/>
  <c r="A571" i="1" s="1"/>
  <c r="AK571" i="1"/>
  <c r="AG571" i="1"/>
  <c r="AF571" i="1"/>
  <c r="AE571" i="1"/>
  <c r="AD571" i="1"/>
  <c r="AC571" i="1"/>
  <c r="AB571" i="1"/>
  <c r="AA571" i="1"/>
  <c r="Z571" i="1"/>
  <c r="Y571" i="1"/>
  <c r="X571" i="1"/>
  <c r="C571" i="1"/>
  <c r="B571" i="1"/>
  <c r="BX570" i="1"/>
  <c r="AY570" i="1"/>
  <c r="AK570" i="1"/>
  <c r="AG570" i="1"/>
  <c r="AF570" i="1"/>
  <c r="AE570" i="1"/>
  <c r="AD570" i="1"/>
  <c r="AC570" i="1"/>
  <c r="AB570" i="1"/>
  <c r="AA570" i="1"/>
  <c r="Z570" i="1"/>
  <c r="AZ570" i="1" s="1"/>
  <c r="Y570" i="1"/>
  <c r="X570" i="1"/>
  <c r="C570" i="1"/>
  <c r="BX569" i="1"/>
  <c r="AY569" i="1"/>
  <c r="AK569" i="1"/>
  <c r="AG569" i="1"/>
  <c r="AF569" i="1"/>
  <c r="AE569" i="1"/>
  <c r="AD569" i="1"/>
  <c r="AC569" i="1"/>
  <c r="AB569" i="1"/>
  <c r="AA569" i="1"/>
  <c r="Z569" i="1"/>
  <c r="Y569" i="1"/>
  <c r="AZ569" i="1" s="1"/>
  <c r="X569" i="1"/>
  <c r="C569" i="1"/>
  <c r="BX568" i="1"/>
  <c r="AY568" i="1"/>
  <c r="B568" i="1" s="1"/>
  <c r="AG568" i="1"/>
  <c r="AF568" i="1"/>
  <c r="AE568" i="1"/>
  <c r="AD568" i="1"/>
  <c r="AC568" i="1"/>
  <c r="AB568" i="1"/>
  <c r="AA568" i="1"/>
  <c r="Z568" i="1"/>
  <c r="Y568" i="1"/>
  <c r="X568" i="1"/>
  <c r="AZ568" i="1" s="1"/>
  <c r="C568" i="1"/>
  <c r="A568" i="1"/>
  <c r="BX567" i="1"/>
  <c r="AY567" i="1"/>
  <c r="B567" i="1" s="1"/>
  <c r="AG567" i="1"/>
  <c r="AF567" i="1"/>
  <c r="AE567" i="1"/>
  <c r="AD567" i="1"/>
  <c r="AC567" i="1"/>
  <c r="AB567" i="1"/>
  <c r="AA567" i="1"/>
  <c r="Z567" i="1"/>
  <c r="Y567" i="1"/>
  <c r="X567" i="1"/>
  <c r="C567" i="1"/>
  <c r="A567" i="1"/>
  <c r="BX566" i="1"/>
  <c r="AY566" i="1"/>
  <c r="AK566" i="1"/>
  <c r="AG566" i="1"/>
  <c r="AF566" i="1"/>
  <c r="AE566" i="1"/>
  <c r="AD566" i="1"/>
  <c r="AC566" i="1"/>
  <c r="AB566" i="1"/>
  <c r="AA566" i="1"/>
  <c r="Z566" i="1"/>
  <c r="Y566" i="1"/>
  <c r="X566" i="1"/>
  <c r="C566" i="1"/>
  <c r="B566" i="1"/>
  <c r="A566" i="1"/>
  <c r="BX565" i="1"/>
  <c r="AY565" i="1"/>
  <c r="B565" i="1" s="1"/>
  <c r="AK565" i="1"/>
  <c r="AG565" i="1"/>
  <c r="AF565" i="1"/>
  <c r="AE565" i="1"/>
  <c r="AD565" i="1"/>
  <c r="AC565" i="1"/>
  <c r="AB565" i="1"/>
  <c r="AA565" i="1"/>
  <c r="Z565" i="1"/>
  <c r="Y565" i="1"/>
  <c r="X565" i="1"/>
  <c r="C565" i="1"/>
  <c r="A565" i="1"/>
  <c r="BX564" i="1"/>
  <c r="AY564" i="1"/>
  <c r="A564" i="1" s="1"/>
  <c r="AK564" i="1"/>
  <c r="AG564" i="1"/>
  <c r="AF564" i="1"/>
  <c r="AE564" i="1"/>
  <c r="AD564" i="1"/>
  <c r="AC564" i="1"/>
  <c r="AB564" i="1"/>
  <c r="AZ564" i="1" s="1"/>
  <c r="AA564" i="1"/>
  <c r="Z564" i="1"/>
  <c r="Y564" i="1"/>
  <c r="X564" i="1"/>
  <c r="C564" i="1"/>
  <c r="B564" i="1"/>
  <c r="BX563" i="1"/>
  <c r="AY563" i="1"/>
  <c r="AG563" i="1"/>
  <c r="AF563" i="1"/>
  <c r="AE563" i="1"/>
  <c r="AD563" i="1"/>
  <c r="AC563" i="1"/>
  <c r="AB563" i="1"/>
  <c r="AA563" i="1"/>
  <c r="AZ563" i="1" s="1"/>
  <c r="Z563" i="1"/>
  <c r="Y563" i="1"/>
  <c r="X563" i="1"/>
  <c r="C563" i="1"/>
  <c r="B563" i="1"/>
  <c r="A563" i="1"/>
  <c r="BX562" i="1"/>
  <c r="AY562" i="1"/>
  <c r="AK562" i="1"/>
  <c r="AG562" i="1"/>
  <c r="AF562" i="1"/>
  <c r="AE562" i="1"/>
  <c r="AD562" i="1"/>
  <c r="AC562" i="1"/>
  <c r="AB562" i="1"/>
  <c r="AZ562" i="1" s="1"/>
  <c r="AA562" i="1"/>
  <c r="Z562" i="1"/>
  <c r="Y562" i="1"/>
  <c r="X562" i="1"/>
  <c r="C562" i="1"/>
  <c r="B562" i="1"/>
  <c r="A562" i="1"/>
  <c r="BX561" i="1"/>
  <c r="AY561" i="1"/>
  <c r="AK561" i="1"/>
  <c r="AG561" i="1"/>
  <c r="AF561" i="1"/>
  <c r="AE561" i="1"/>
  <c r="AD561" i="1"/>
  <c r="AC561" i="1"/>
  <c r="AB561" i="1"/>
  <c r="AA561" i="1"/>
  <c r="Z561" i="1"/>
  <c r="Y561" i="1"/>
  <c r="X561" i="1"/>
  <c r="C561" i="1"/>
  <c r="B561" i="1"/>
  <c r="A561" i="1"/>
  <c r="BX560" i="1"/>
  <c r="AY560" i="1"/>
  <c r="A560" i="1" s="1"/>
  <c r="AK560" i="1"/>
  <c r="AG560" i="1"/>
  <c r="AF560" i="1"/>
  <c r="AE560" i="1"/>
  <c r="AD560" i="1"/>
  <c r="AC560" i="1"/>
  <c r="AB560" i="1"/>
  <c r="AA560" i="1"/>
  <c r="Z560" i="1"/>
  <c r="Y560" i="1"/>
  <c r="X560" i="1"/>
  <c r="C560" i="1"/>
  <c r="B560" i="1"/>
  <c r="BX559" i="1"/>
  <c r="AY559" i="1"/>
  <c r="AK559" i="1"/>
  <c r="AG559" i="1"/>
  <c r="AF559" i="1"/>
  <c r="AE559" i="1"/>
  <c r="AD559" i="1"/>
  <c r="AC559" i="1"/>
  <c r="AB559" i="1"/>
  <c r="AZ559" i="1" s="1"/>
  <c r="AA559" i="1"/>
  <c r="Z559" i="1"/>
  <c r="Y559" i="1"/>
  <c r="X559" i="1"/>
  <c r="C559" i="1"/>
  <c r="BX558" i="1"/>
  <c r="AY558" i="1"/>
  <c r="AG558" i="1"/>
  <c r="AF558" i="1"/>
  <c r="AE558" i="1"/>
  <c r="AD558" i="1"/>
  <c r="AC558" i="1"/>
  <c r="AB558" i="1"/>
  <c r="AA558" i="1"/>
  <c r="Z558" i="1"/>
  <c r="Y558" i="1"/>
  <c r="X558" i="1"/>
  <c r="C558" i="1"/>
  <c r="BX557" i="1"/>
  <c r="AY557" i="1"/>
  <c r="AG557" i="1"/>
  <c r="AF557" i="1"/>
  <c r="AE557" i="1"/>
  <c r="AD557" i="1"/>
  <c r="AC557" i="1"/>
  <c r="AB557" i="1"/>
  <c r="AA557" i="1"/>
  <c r="Z557" i="1"/>
  <c r="Y557" i="1"/>
  <c r="X557" i="1"/>
  <c r="C557" i="1"/>
  <c r="BX556" i="1"/>
  <c r="AY556" i="1"/>
  <c r="B556" i="1" s="1"/>
  <c r="AK556" i="1"/>
  <c r="AG556" i="1"/>
  <c r="AF556" i="1"/>
  <c r="AE556" i="1"/>
  <c r="AD556" i="1"/>
  <c r="AC556" i="1"/>
  <c r="AB556" i="1"/>
  <c r="AA556" i="1"/>
  <c r="Z556" i="1"/>
  <c r="Y556" i="1"/>
  <c r="X556" i="1"/>
  <c r="C556" i="1"/>
  <c r="A556" i="1"/>
  <c r="BX555" i="1"/>
  <c r="AY555" i="1"/>
  <c r="AK555" i="1"/>
  <c r="AG555" i="1"/>
  <c r="AF555" i="1"/>
  <c r="AE555" i="1"/>
  <c r="AD555" i="1"/>
  <c r="AC555" i="1"/>
  <c r="AB555" i="1"/>
  <c r="AA555" i="1"/>
  <c r="Z555" i="1"/>
  <c r="Y555" i="1"/>
  <c r="X555" i="1"/>
  <c r="C555" i="1"/>
  <c r="B555" i="1"/>
  <c r="A555" i="1"/>
  <c r="BX554" i="1"/>
  <c r="AY554" i="1"/>
  <c r="AK554" i="1"/>
  <c r="AG554" i="1"/>
  <c r="AF554" i="1"/>
  <c r="AE554" i="1"/>
  <c r="AD554" i="1"/>
  <c r="AC554" i="1"/>
  <c r="AB554" i="1"/>
  <c r="AA554" i="1"/>
  <c r="Z554" i="1"/>
  <c r="Y554" i="1"/>
  <c r="X554" i="1"/>
  <c r="C554" i="1"/>
  <c r="BX553" i="1"/>
  <c r="AY553" i="1"/>
  <c r="A553" i="1" s="1"/>
  <c r="AK553" i="1"/>
  <c r="AG553" i="1"/>
  <c r="AF553" i="1"/>
  <c r="AE553" i="1"/>
  <c r="AD553" i="1"/>
  <c r="AC553" i="1"/>
  <c r="AB553" i="1"/>
  <c r="AZ553" i="1" s="1"/>
  <c r="AA553" i="1"/>
  <c r="Z553" i="1"/>
  <c r="Y553" i="1"/>
  <c r="X553" i="1"/>
  <c r="C553" i="1"/>
  <c r="B553" i="1"/>
  <c r="BX552" i="1"/>
  <c r="AY552" i="1"/>
  <c r="AK552" i="1"/>
  <c r="AG552" i="1"/>
  <c r="AF552" i="1"/>
  <c r="AE552" i="1"/>
  <c r="AD552" i="1"/>
  <c r="AC552" i="1"/>
  <c r="AB552" i="1"/>
  <c r="AZ552" i="1" s="1"/>
  <c r="AA552" i="1"/>
  <c r="Z552" i="1"/>
  <c r="Y552" i="1"/>
  <c r="X552" i="1"/>
  <c r="C552" i="1"/>
  <c r="B552" i="1"/>
  <c r="A552" i="1"/>
  <c r="BX551" i="1"/>
  <c r="AY551" i="1"/>
  <c r="AK551" i="1"/>
  <c r="AG551" i="1"/>
  <c r="AF551" i="1"/>
  <c r="AE551" i="1"/>
  <c r="AD551" i="1"/>
  <c r="AC551" i="1"/>
  <c r="AB551" i="1"/>
  <c r="AA551" i="1"/>
  <c r="Z551" i="1"/>
  <c r="Y551" i="1"/>
  <c r="X551" i="1"/>
  <c r="C551" i="1"/>
  <c r="B551" i="1"/>
  <c r="A551" i="1"/>
  <c r="BX550" i="1"/>
  <c r="AY550" i="1"/>
  <c r="A550" i="1" s="1"/>
  <c r="AK550" i="1"/>
  <c r="AG550" i="1"/>
  <c r="AF550" i="1"/>
  <c r="AE550" i="1"/>
  <c r="AD550" i="1"/>
  <c r="AC550" i="1"/>
  <c r="AB550" i="1"/>
  <c r="AA550" i="1"/>
  <c r="Z550" i="1"/>
  <c r="Y550" i="1"/>
  <c r="X550" i="1"/>
  <c r="C550" i="1"/>
  <c r="B550" i="1"/>
  <c r="BX549" i="1"/>
  <c r="AY549" i="1"/>
  <c r="AK549" i="1"/>
  <c r="AG549" i="1"/>
  <c r="AF549" i="1"/>
  <c r="AE549" i="1"/>
  <c r="AD549" i="1"/>
  <c r="AC549" i="1"/>
  <c r="AB549" i="1"/>
  <c r="AZ549" i="1" s="1"/>
  <c r="AA549" i="1"/>
  <c r="Z549" i="1"/>
  <c r="Y549" i="1"/>
  <c r="X549" i="1"/>
  <c r="C549" i="1"/>
  <c r="BX548" i="1"/>
  <c r="AY548" i="1"/>
  <c r="B548" i="1" s="1"/>
  <c r="AK548" i="1"/>
  <c r="AG548" i="1"/>
  <c r="AF548" i="1"/>
  <c r="AE548" i="1"/>
  <c r="AD548" i="1"/>
  <c r="AC548" i="1"/>
  <c r="AB548" i="1"/>
  <c r="AA548" i="1"/>
  <c r="Z548" i="1"/>
  <c r="Y548" i="1"/>
  <c r="X548" i="1"/>
  <c r="C548" i="1"/>
  <c r="BX547" i="1"/>
  <c r="AY547" i="1"/>
  <c r="AK547" i="1"/>
  <c r="AG547" i="1"/>
  <c r="AF547" i="1"/>
  <c r="AE547" i="1"/>
  <c r="AD547" i="1"/>
  <c r="AC547" i="1"/>
  <c r="AB547" i="1"/>
  <c r="AA547" i="1"/>
  <c r="Z547" i="1"/>
  <c r="Y547" i="1"/>
  <c r="AZ547" i="1" s="1"/>
  <c r="X547" i="1"/>
  <c r="C547" i="1"/>
  <c r="B547" i="1"/>
  <c r="A547" i="1"/>
  <c r="BX546" i="1"/>
  <c r="AY546" i="1"/>
  <c r="AG546" i="1"/>
  <c r="AF546" i="1"/>
  <c r="AE546" i="1"/>
  <c r="AD546" i="1"/>
  <c r="AC546" i="1"/>
  <c r="AB546" i="1"/>
  <c r="AA546" i="1"/>
  <c r="Z546" i="1"/>
  <c r="Y546" i="1"/>
  <c r="X546" i="1"/>
  <c r="AZ546" i="1" s="1"/>
  <c r="C546" i="1"/>
  <c r="BX545" i="1"/>
  <c r="AY545" i="1"/>
  <c r="AK545" i="1"/>
  <c r="AG545" i="1"/>
  <c r="AF545" i="1"/>
  <c r="AE545" i="1"/>
  <c r="AD545" i="1"/>
  <c r="AC545" i="1"/>
  <c r="AB545" i="1"/>
  <c r="AA545" i="1"/>
  <c r="Z545" i="1"/>
  <c r="Y545" i="1"/>
  <c r="X545" i="1"/>
  <c r="AZ545" i="1" s="1"/>
  <c r="C545" i="1"/>
  <c r="B545" i="1"/>
  <c r="A545" i="1"/>
  <c r="BX544" i="1"/>
  <c r="AY544" i="1"/>
  <c r="AG544" i="1"/>
  <c r="AF544" i="1"/>
  <c r="AE544" i="1"/>
  <c r="AD544" i="1"/>
  <c r="AC544" i="1"/>
  <c r="AB544" i="1"/>
  <c r="AA544" i="1"/>
  <c r="Z544" i="1"/>
  <c r="AZ544" i="1" s="1"/>
  <c r="Y544" i="1"/>
  <c r="X544" i="1"/>
  <c r="C544" i="1"/>
  <c r="BX543" i="1"/>
  <c r="AY543" i="1"/>
  <c r="AG543" i="1"/>
  <c r="AF543" i="1"/>
  <c r="AE543" i="1"/>
  <c r="AD543" i="1"/>
  <c r="AC543" i="1"/>
  <c r="AB543" i="1"/>
  <c r="AA543" i="1"/>
  <c r="Z543" i="1"/>
  <c r="AZ543" i="1" s="1"/>
  <c r="Y543" i="1"/>
  <c r="X543" i="1"/>
  <c r="C543" i="1"/>
  <c r="BX542" i="1"/>
  <c r="AY542" i="1"/>
  <c r="A542" i="1" s="1"/>
  <c r="AK542" i="1"/>
  <c r="AG542" i="1"/>
  <c r="AF542" i="1"/>
  <c r="AE542" i="1"/>
  <c r="AD542" i="1"/>
  <c r="AC542" i="1"/>
  <c r="AB542" i="1"/>
  <c r="AA542" i="1"/>
  <c r="Z542" i="1"/>
  <c r="Y542" i="1"/>
  <c r="X542" i="1"/>
  <c r="AZ542" i="1" s="1"/>
  <c r="C542" i="1"/>
  <c r="B542" i="1"/>
  <c r="BX541" i="1"/>
  <c r="AY541" i="1"/>
  <c r="AK541" i="1"/>
  <c r="AG541" i="1"/>
  <c r="AF541" i="1"/>
  <c r="AE541" i="1"/>
  <c r="AD541" i="1"/>
  <c r="AC541" i="1"/>
  <c r="AB541" i="1"/>
  <c r="AA541" i="1"/>
  <c r="Z541" i="1"/>
  <c r="Y541" i="1"/>
  <c r="X541" i="1"/>
  <c r="C541" i="1"/>
  <c r="B541" i="1"/>
  <c r="A541" i="1"/>
  <c r="BX540" i="1"/>
  <c r="AY540" i="1"/>
  <c r="AK540" i="1"/>
  <c r="AG540" i="1"/>
  <c r="AF540" i="1"/>
  <c r="AE540" i="1"/>
  <c r="AD540" i="1"/>
  <c r="AC540" i="1"/>
  <c r="AB540" i="1"/>
  <c r="AA540" i="1"/>
  <c r="Z540" i="1"/>
  <c r="Y540" i="1"/>
  <c r="X540" i="1"/>
  <c r="C540" i="1"/>
  <c r="B540" i="1"/>
  <c r="A540" i="1"/>
  <c r="BX539" i="1"/>
  <c r="AY539" i="1"/>
  <c r="AG539" i="1"/>
  <c r="AF539" i="1"/>
  <c r="AE539" i="1"/>
  <c r="AD539" i="1"/>
  <c r="AC539" i="1"/>
  <c r="AB539" i="1"/>
  <c r="AA539" i="1"/>
  <c r="Z539" i="1"/>
  <c r="Y539" i="1"/>
  <c r="X539" i="1"/>
  <c r="C539" i="1"/>
  <c r="B539" i="1"/>
  <c r="A539" i="1"/>
  <c r="BX538" i="1"/>
  <c r="AY538" i="1"/>
  <c r="AG538" i="1"/>
  <c r="AF538" i="1"/>
  <c r="AE538" i="1"/>
  <c r="AD538" i="1"/>
  <c r="AC538" i="1"/>
  <c r="AB538" i="1"/>
  <c r="AA538" i="1"/>
  <c r="Z538" i="1"/>
  <c r="Y538" i="1"/>
  <c r="X538" i="1"/>
  <c r="C538" i="1"/>
  <c r="B538" i="1"/>
  <c r="A538" i="1"/>
  <c r="BX537" i="1"/>
  <c r="AY537" i="1"/>
  <c r="AK537" i="1"/>
  <c r="AG537" i="1"/>
  <c r="AF537" i="1"/>
  <c r="AE537" i="1"/>
  <c r="AD537" i="1"/>
  <c r="AC537" i="1"/>
  <c r="AB537" i="1"/>
  <c r="AA537" i="1"/>
  <c r="Z537" i="1"/>
  <c r="Y537" i="1"/>
  <c r="X537" i="1"/>
  <c r="C537" i="1"/>
  <c r="BX536" i="1"/>
  <c r="AZ536" i="1"/>
  <c r="AY536" i="1"/>
  <c r="AK536" i="1"/>
  <c r="AG536" i="1"/>
  <c r="AF536" i="1"/>
  <c r="AE536" i="1"/>
  <c r="AD536" i="1"/>
  <c r="AC536" i="1"/>
  <c r="AB536" i="1"/>
  <c r="AA536" i="1"/>
  <c r="Z536" i="1"/>
  <c r="Y536" i="1"/>
  <c r="X536" i="1"/>
  <c r="C536" i="1"/>
  <c r="BX535" i="1"/>
  <c r="AY535" i="1"/>
  <c r="AK535" i="1"/>
  <c r="AG535" i="1"/>
  <c r="AF535" i="1"/>
  <c r="AE535" i="1"/>
  <c r="AD535" i="1"/>
  <c r="AC535" i="1"/>
  <c r="AB535" i="1"/>
  <c r="AA535" i="1"/>
  <c r="AZ535" i="1" s="1"/>
  <c r="Z535" i="1"/>
  <c r="Y535" i="1"/>
  <c r="X535" i="1"/>
  <c r="C535" i="1"/>
  <c r="BX534" i="1"/>
  <c r="AY534" i="1"/>
  <c r="AG534" i="1"/>
  <c r="AF534" i="1"/>
  <c r="AE534" i="1"/>
  <c r="AD534" i="1"/>
  <c r="AC534" i="1"/>
  <c r="AB534" i="1"/>
  <c r="AA534" i="1"/>
  <c r="Z534" i="1"/>
  <c r="Y534" i="1"/>
  <c r="AZ534" i="1" s="1"/>
  <c r="X534" i="1"/>
  <c r="C534" i="1"/>
  <c r="B534" i="1"/>
  <c r="A534" i="1"/>
  <c r="BX533" i="1"/>
  <c r="AY533" i="1"/>
  <c r="AG533" i="1"/>
  <c r="AF533" i="1"/>
  <c r="AE533" i="1"/>
  <c r="AD533" i="1"/>
  <c r="AC533" i="1"/>
  <c r="AB533" i="1"/>
  <c r="AA533" i="1"/>
  <c r="Z533" i="1"/>
  <c r="Y533" i="1"/>
  <c r="AZ533" i="1" s="1"/>
  <c r="X533" i="1"/>
  <c r="C533" i="1"/>
  <c r="B533" i="1"/>
  <c r="A533" i="1"/>
  <c r="BX532" i="1"/>
  <c r="AY532" i="1"/>
  <c r="AK532" i="1"/>
  <c r="AG532" i="1"/>
  <c r="AF532" i="1"/>
  <c r="AE532" i="1"/>
  <c r="AD532" i="1"/>
  <c r="AC532" i="1"/>
  <c r="AB532" i="1"/>
  <c r="AA532" i="1"/>
  <c r="Z532" i="1"/>
  <c r="AZ532" i="1" s="1"/>
  <c r="Y532" i="1"/>
  <c r="X532" i="1"/>
  <c r="C532" i="1"/>
  <c r="B532" i="1"/>
  <c r="A532" i="1"/>
  <c r="BX531" i="1"/>
  <c r="AY531" i="1"/>
  <c r="AK531" i="1"/>
  <c r="AG531" i="1"/>
  <c r="AF531" i="1"/>
  <c r="AE531" i="1"/>
  <c r="AD531" i="1"/>
  <c r="AC531" i="1"/>
  <c r="AB531" i="1"/>
  <c r="AA531" i="1"/>
  <c r="Z531" i="1"/>
  <c r="Y531" i="1"/>
  <c r="X531" i="1"/>
  <c r="C531" i="1"/>
  <c r="BX530" i="1"/>
  <c r="AY530" i="1"/>
  <c r="AK530" i="1"/>
  <c r="AG530" i="1"/>
  <c r="AF530" i="1"/>
  <c r="AE530" i="1"/>
  <c r="AD530" i="1"/>
  <c r="AC530" i="1"/>
  <c r="AB530" i="1"/>
  <c r="AA530" i="1"/>
  <c r="AZ530" i="1" s="1"/>
  <c r="Z530" i="1"/>
  <c r="Y530" i="1"/>
  <c r="X530" i="1"/>
  <c r="C530" i="1"/>
  <c r="BX529" i="1"/>
  <c r="AY529" i="1"/>
  <c r="AK529" i="1"/>
  <c r="AG529" i="1"/>
  <c r="AF529" i="1"/>
  <c r="AE529" i="1"/>
  <c r="AD529" i="1"/>
  <c r="AC529" i="1"/>
  <c r="AB529" i="1"/>
  <c r="AA529" i="1"/>
  <c r="Z529" i="1"/>
  <c r="Y529" i="1"/>
  <c r="AZ529" i="1" s="1"/>
  <c r="X529" i="1"/>
  <c r="C529" i="1"/>
  <c r="B529" i="1"/>
  <c r="A529" i="1"/>
  <c r="BX528" i="1"/>
  <c r="AY528" i="1"/>
  <c r="AK528" i="1"/>
  <c r="AG528" i="1"/>
  <c r="AF528" i="1"/>
  <c r="AE528" i="1"/>
  <c r="AD528" i="1"/>
  <c r="AC528" i="1"/>
  <c r="AB528" i="1"/>
  <c r="AA528" i="1"/>
  <c r="Z528" i="1"/>
  <c r="Y528" i="1"/>
  <c r="X528" i="1"/>
  <c r="C528" i="1"/>
  <c r="B528" i="1"/>
  <c r="A528" i="1"/>
  <c r="BX527" i="1"/>
  <c r="AY527" i="1"/>
  <c r="AK527" i="1"/>
  <c r="AG527" i="1"/>
  <c r="AF527" i="1"/>
  <c r="AE527" i="1"/>
  <c r="AD527" i="1"/>
  <c r="AC527" i="1"/>
  <c r="AB527" i="1"/>
  <c r="AA527" i="1"/>
  <c r="Z527" i="1"/>
  <c r="Y527" i="1"/>
  <c r="AZ527" i="1" s="1"/>
  <c r="X527" i="1"/>
  <c r="C527" i="1"/>
  <c r="BX526" i="1"/>
  <c r="AY526" i="1"/>
  <c r="A526" i="1" s="1"/>
  <c r="AG526" i="1"/>
  <c r="AF526" i="1"/>
  <c r="AE526" i="1"/>
  <c r="AD526" i="1"/>
  <c r="AC526" i="1"/>
  <c r="AB526" i="1"/>
  <c r="AA526" i="1"/>
  <c r="Z526" i="1"/>
  <c r="Y526" i="1"/>
  <c r="X526" i="1"/>
  <c r="C526" i="1"/>
  <c r="B526" i="1"/>
  <c r="BX525" i="1"/>
  <c r="AY525" i="1"/>
  <c r="AG525" i="1"/>
  <c r="AF525" i="1"/>
  <c r="AE525" i="1"/>
  <c r="AD525" i="1"/>
  <c r="AC525" i="1"/>
  <c r="AB525" i="1"/>
  <c r="AA525" i="1"/>
  <c r="Z525" i="1"/>
  <c r="Y525" i="1"/>
  <c r="AZ525" i="1" s="1"/>
  <c r="X525" i="1"/>
  <c r="C525" i="1"/>
  <c r="BX524" i="1"/>
  <c r="AY524" i="1"/>
  <c r="AK524" i="1"/>
  <c r="AG524" i="1"/>
  <c r="AF524" i="1"/>
  <c r="AE524" i="1"/>
  <c r="AD524" i="1"/>
  <c r="AC524" i="1"/>
  <c r="AB524" i="1"/>
  <c r="AA524" i="1"/>
  <c r="Z524" i="1"/>
  <c r="Y524" i="1"/>
  <c r="X524" i="1"/>
  <c r="C524" i="1"/>
  <c r="BX523" i="1"/>
  <c r="AY523" i="1"/>
  <c r="B523" i="1" s="1"/>
  <c r="AK523" i="1"/>
  <c r="AG523" i="1"/>
  <c r="AF523" i="1"/>
  <c r="AE523" i="1"/>
  <c r="AD523" i="1"/>
  <c r="AC523" i="1"/>
  <c r="AB523" i="1"/>
  <c r="AZ523" i="1" s="1"/>
  <c r="AA523" i="1"/>
  <c r="Z523" i="1"/>
  <c r="Y523" i="1"/>
  <c r="X523" i="1"/>
  <c r="C523" i="1"/>
  <c r="A523" i="1"/>
  <c r="BX522" i="1"/>
  <c r="AY522" i="1"/>
  <c r="AK522" i="1"/>
  <c r="AG522" i="1"/>
  <c r="AF522" i="1"/>
  <c r="AE522" i="1"/>
  <c r="AD522" i="1"/>
  <c r="AC522" i="1"/>
  <c r="AB522" i="1"/>
  <c r="AA522" i="1"/>
  <c r="Z522" i="1"/>
  <c r="AZ522" i="1" s="1"/>
  <c r="Y522" i="1"/>
  <c r="X522" i="1"/>
  <c r="C522" i="1"/>
  <c r="B522" i="1"/>
  <c r="A522" i="1"/>
  <c r="BX521" i="1"/>
  <c r="AY521" i="1"/>
  <c r="A521" i="1" s="1"/>
  <c r="AK521" i="1"/>
  <c r="AG521" i="1"/>
  <c r="AF521" i="1"/>
  <c r="AE521" i="1"/>
  <c r="AD521" i="1"/>
  <c r="AC521" i="1"/>
  <c r="AB521" i="1"/>
  <c r="AA521" i="1"/>
  <c r="Z521" i="1"/>
  <c r="Y521" i="1"/>
  <c r="X521" i="1"/>
  <c r="C521" i="1"/>
  <c r="B521" i="1"/>
  <c r="BX520" i="1"/>
  <c r="AY520" i="1"/>
  <c r="AK520" i="1"/>
  <c r="AG520" i="1"/>
  <c r="AF520" i="1"/>
  <c r="AE520" i="1"/>
  <c r="AD520" i="1"/>
  <c r="AC520" i="1"/>
  <c r="AB520" i="1"/>
  <c r="AA520" i="1"/>
  <c r="AZ520" i="1" s="1"/>
  <c r="Z520" i="1"/>
  <c r="Y520" i="1"/>
  <c r="X520" i="1"/>
  <c r="C520" i="1"/>
  <c r="BX519" i="1"/>
  <c r="AY519" i="1"/>
  <c r="AK519" i="1"/>
  <c r="AG519" i="1"/>
  <c r="AF519" i="1"/>
  <c r="AE519" i="1"/>
  <c r="AD519" i="1"/>
  <c r="AC519" i="1"/>
  <c r="AB519" i="1"/>
  <c r="AA519" i="1"/>
  <c r="Z519" i="1"/>
  <c r="Y519" i="1"/>
  <c r="X519" i="1"/>
  <c r="C519" i="1"/>
  <c r="B519" i="1"/>
  <c r="A519" i="1"/>
  <c r="BX518" i="1"/>
  <c r="AY518" i="1"/>
  <c r="AK518" i="1"/>
  <c r="AG518" i="1"/>
  <c r="AF518" i="1"/>
  <c r="AE518" i="1"/>
  <c r="AD518" i="1"/>
  <c r="AC518" i="1"/>
  <c r="AB518" i="1"/>
  <c r="AA518" i="1"/>
  <c r="Z518" i="1"/>
  <c r="Y518" i="1"/>
  <c r="X518" i="1"/>
  <c r="C518" i="1"/>
  <c r="B518" i="1"/>
  <c r="A518" i="1"/>
  <c r="BX517" i="1"/>
  <c r="AY517" i="1"/>
  <c r="AK517" i="1"/>
  <c r="AG517" i="1"/>
  <c r="AF517" i="1"/>
  <c r="AE517" i="1"/>
  <c r="AD517" i="1"/>
  <c r="AC517" i="1"/>
  <c r="AB517" i="1"/>
  <c r="AA517" i="1"/>
  <c r="Z517" i="1"/>
  <c r="Y517" i="1"/>
  <c r="X517" i="1"/>
  <c r="C517" i="1"/>
  <c r="BX516" i="1"/>
  <c r="AY516" i="1"/>
  <c r="AK516" i="1"/>
  <c r="AG516" i="1"/>
  <c r="AF516" i="1"/>
  <c r="AE516" i="1"/>
  <c r="AD516" i="1"/>
  <c r="AC516" i="1"/>
  <c r="AB516" i="1"/>
  <c r="AA516" i="1"/>
  <c r="Z516" i="1"/>
  <c r="Y516" i="1"/>
  <c r="X516" i="1"/>
  <c r="C516" i="1"/>
  <c r="BX515" i="1"/>
  <c r="AY515" i="1"/>
  <c r="AG515" i="1"/>
  <c r="AF515" i="1"/>
  <c r="AE515" i="1"/>
  <c r="AD515" i="1"/>
  <c r="AC515" i="1"/>
  <c r="AB515" i="1"/>
  <c r="AA515" i="1"/>
  <c r="AZ515" i="1" s="1"/>
  <c r="Z515" i="1"/>
  <c r="Y515" i="1"/>
  <c r="X515" i="1"/>
  <c r="C515" i="1"/>
  <c r="BX514" i="1"/>
  <c r="AY514" i="1"/>
  <c r="AG514" i="1"/>
  <c r="AF514" i="1"/>
  <c r="AE514" i="1"/>
  <c r="AD514" i="1"/>
  <c r="AC514" i="1"/>
  <c r="AB514" i="1"/>
  <c r="AA514" i="1"/>
  <c r="AZ514" i="1" s="1"/>
  <c r="Z514" i="1"/>
  <c r="Y514" i="1"/>
  <c r="X514" i="1"/>
  <c r="C514" i="1"/>
  <c r="BX513" i="1"/>
  <c r="AY513" i="1"/>
  <c r="B513" i="1" s="1"/>
  <c r="AK513" i="1"/>
  <c r="AG513" i="1"/>
  <c r="AF513" i="1"/>
  <c r="AE513" i="1"/>
  <c r="AD513" i="1"/>
  <c r="AC513" i="1"/>
  <c r="AB513" i="1"/>
  <c r="AA513" i="1"/>
  <c r="Z513" i="1"/>
  <c r="Y513" i="1"/>
  <c r="X513" i="1"/>
  <c r="AZ513" i="1" s="1"/>
  <c r="C513" i="1"/>
  <c r="A513" i="1"/>
  <c r="BX512" i="1"/>
  <c r="AY512" i="1"/>
  <c r="AK512" i="1"/>
  <c r="AG512" i="1"/>
  <c r="AF512" i="1"/>
  <c r="AE512" i="1"/>
  <c r="AD512" i="1"/>
  <c r="AC512" i="1"/>
  <c r="AB512" i="1"/>
  <c r="AZ512" i="1" s="1"/>
  <c r="AA512" i="1"/>
  <c r="Z512" i="1"/>
  <c r="Y512" i="1"/>
  <c r="X512" i="1"/>
  <c r="C512" i="1"/>
  <c r="B512" i="1"/>
  <c r="A512" i="1"/>
  <c r="BX511" i="1"/>
  <c r="AY511" i="1"/>
  <c r="AK511" i="1"/>
  <c r="AG511" i="1"/>
  <c r="AF511" i="1"/>
  <c r="AE511" i="1"/>
  <c r="AD511" i="1"/>
  <c r="AC511" i="1"/>
  <c r="AB511" i="1"/>
  <c r="AA511" i="1"/>
  <c r="Z511" i="1"/>
  <c r="Y511" i="1"/>
  <c r="X511" i="1"/>
  <c r="AZ511" i="1" s="1"/>
  <c r="C511" i="1"/>
  <c r="B511" i="1"/>
  <c r="A511" i="1"/>
  <c r="BX510" i="1"/>
  <c r="AY510" i="1"/>
  <c r="A510" i="1" s="1"/>
  <c r="C510" i="1"/>
  <c r="B510" i="1"/>
  <c r="BX509" i="1"/>
  <c r="AY509" i="1"/>
  <c r="B509" i="1" s="1"/>
  <c r="AG509" i="1"/>
  <c r="C509" i="1"/>
  <c r="A509" i="1"/>
  <c r="BX508" i="1"/>
  <c r="AY508" i="1"/>
  <c r="AK508" i="1"/>
  <c r="AG508" i="1"/>
  <c r="AF508" i="1"/>
  <c r="AE508" i="1"/>
  <c r="AD508" i="1"/>
  <c r="AC508" i="1"/>
  <c r="AB508" i="1"/>
  <c r="AA508" i="1"/>
  <c r="Z508" i="1"/>
  <c r="AZ508" i="1" s="1"/>
  <c r="Y508" i="1"/>
  <c r="X508" i="1"/>
  <c r="C508" i="1"/>
  <c r="B508" i="1"/>
  <c r="A508" i="1"/>
  <c r="BX507" i="1"/>
  <c r="AY507" i="1"/>
  <c r="A507" i="1" s="1"/>
  <c r="AK507" i="1"/>
  <c r="AG507" i="1"/>
  <c r="AF507" i="1"/>
  <c r="AE507" i="1"/>
  <c r="AD507" i="1"/>
  <c r="AC507" i="1"/>
  <c r="AB507" i="1"/>
  <c r="AA507" i="1"/>
  <c r="Z507" i="1"/>
  <c r="Y507" i="1"/>
  <c r="X507" i="1"/>
  <c r="C507" i="1"/>
  <c r="B507" i="1"/>
  <c r="BX506" i="1"/>
  <c r="AY506" i="1"/>
  <c r="AK506" i="1"/>
  <c r="AG506" i="1"/>
  <c r="AF506" i="1"/>
  <c r="AE506" i="1"/>
  <c r="AD506" i="1"/>
  <c r="AC506" i="1"/>
  <c r="AB506" i="1"/>
  <c r="AA506" i="1"/>
  <c r="AZ506" i="1" s="1"/>
  <c r="Z506" i="1"/>
  <c r="Y506" i="1"/>
  <c r="X506" i="1"/>
  <c r="C506" i="1"/>
  <c r="BX505" i="1"/>
  <c r="AY505" i="1"/>
  <c r="AG505" i="1"/>
  <c r="AF505" i="1"/>
  <c r="AE505" i="1"/>
  <c r="AD505" i="1"/>
  <c r="AC505" i="1"/>
  <c r="AB505" i="1"/>
  <c r="AA505" i="1"/>
  <c r="Z505" i="1"/>
  <c r="Y505" i="1"/>
  <c r="X505" i="1"/>
  <c r="C505" i="1"/>
  <c r="B505" i="1"/>
  <c r="A505" i="1"/>
  <c r="BX504" i="1"/>
  <c r="AY504" i="1"/>
  <c r="A504" i="1" s="1"/>
  <c r="AG504" i="1"/>
  <c r="AF504" i="1"/>
  <c r="AE504" i="1"/>
  <c r="AD504" i="1"/>
  <c r="AC504" i="1"/>
  <c r="AB504" i="1"/>
  <c r="AA504" i="1"/>
  <c r="Z504" i="1"/>
  <c r="Y504" i="1"/>
  <c r="X504" i="1"/>
  <c r="C504" i="1"/>
  <c r="B504" i="1"/>
  <c r="BX503" i="1"/>
  <c r="AY503" i="1"/>
  <c r="B503" i="1" s="1"/>
  <c r="AK503" i="1"/>
  <c r="AG503" i="1"/>
  <c r="AF503" i="1"/>
  <c r="AE503" i="1"/>
  <c r="AD503" i="1"/>
  <c r="AC503" i="1"/>
  <c r="AB503" i="1"/>
  <c r="AA503" i="1"/>
  <c r="Z503" i="1"/>
  <c r="Y503" i="1"/>
  <c r="X503" i="1"/>
  <c r="C503" i="1"/>
  <c r="A503" i="1"/>
  <c r="BX502" i="1"/>
  <c r="AY502" i="1"/>
  <c r="AK502" i="1"/>
  <c r="AG502" i="1"/>
  <c r="AF502" i="1"/>
  <c r="AE502" i="1"/>
  <c r="AD502" i="1"/>
  <c r="AC502" i="1"/>
  <c r="AB502" i="1"/>
  <c r="AA502" i="1"/>
  <c r="Z502" i="1"/>
  <c r="Y502" i="1"/>
  <c r="X502" i="1"/>
  <c r="AZ502" i="1" s="1"/>
  <c r="C502" i="1"/>
  <c r="B502" i="1"/>
  <c r="A502" i="1"/>
  <c r="BX501" i="1"/>
  <c r="AY501" i="1"/>
  <c r="AK501" i="1"/>
  <c r="AG501" i="1"/>
  <c r="AF501" i="1"/>
  <c r="AE501" i="1"/>
  <c r="AD501" i="1"/>
  <c r="AC501" i="1"/>
  <c r="AB501" i="1"/>
  <c r="AA501" i="1"/>
  <c r="Z501" i="1"/>
  <c r="Y501" i="1"/>
  <c r="X501" i="1"/>
  <c r="AZ501" i="1" s="1"/>
  <c r="C501" i="1"/>
  <c r="BX500" i="1"/>
  <c r="AY500" i="1"/>
  <c r="AK500" i="1"/>
  <c r="AG500" i="1"/>
  <c r="AF500" i="1"/>
  <c r="AE500" i="1"/>
  <c r="AD500" i="1"/>
  <c r="AC500" i="1"/>
  <c r="AB500" i="1"/>
  <c r="AA500" i="1"/>
  <c r="Z500" i="1"/>
  <c r="Y500" i="1"/>
  <c r="X500" i="1"/>
  <c r="C500" i="1"/>
  <c r="BX499" i="1"/>
  <c r="AY499" i="1"/>
  <c r="B499" i="1" s="1"/>
  <c r="AK499" i="1"/>
  <c r="AG499" i="1"/>
  <c r="AF499" i="1"/>
  <c r="AE499" i="1"/>
  <c r="AD499" i="1"/>
  <c r="AC499" i="1"/>
  <c r="AB499" i="1"/>
  <c r="AZ499" i="1" s="1"/>
  <c r="AA499" i="1"/>
  <c r="Z499" i="1"/>
  <c r="Y499" i="1"/>
  <c r="X499" i="1"/>
  <c r="C499" i="1"/>
  <c r="A499" i="1"/>
  <c r="BX498" i="1"/>
  <c r="AY498" i="1"/>
  <c r="AK498" i="1"/>
  <c r="AG498" i="1"/>
  <c r="AF498" i="1"/>
  <c r="AE498" i="1"/>
  <c r="AD498" i="1"/>
  <c r="AC498" i="1"/>
  <c r="AB498" i="1"/>
  <c r="AZ498" i="1" s="1"/>
  <c r="AA498" i="1"/>
  <c r="Z498" i="1"/>
  <c r="Y498" i="1"/>
  <c r="X498" i="1"/>
  <c r="C498" i="1"/>
  <c r="B498" i="1"/>
  <c r="A498" i="1"/>
  <c r="BX497" i="1"/>
  <c r="AY497" i="1"/>
  <c r="AK497" i="1"/>
  <c r="AG497" i="1"/>
  <c r="AF497" i="1"/>
  <c r="AE497" i="1"/>
  <c r="AD497" i="1"/>
  <c r="AC497" i="1"/>
  <c r="AB497" i="1"/>
  <c r="AA497" i="1"/>
  <c r="Z497" i="1"/>
  <c r="Y497" i="1"/>
  <c r="X497" i="1"/>
  <c r="C497" i="1"/>
  <c r="B497" i="1"/>
  <c r="A497" i="1"/>
  <c r="BX496" i="1"/>
  <c r="AY496" i="1"/>
  <c r="AK496" i="1"/>
  <c r="AG496" i="1"/>
  <c r="AF496" i="1"/>
  <c r="AE496" i="1"/>
  <c r="AD496" i="1"/>
  <c r="AC496" i="1"/>
  <c r="AB496" i="1"/>
  <c r="AA496" i="1"/>
  <c r="Z496" i="1"/>
  <c r="Y496" i="1"/>
  <c r="X496" i="1"/>
  <c r="C496" i="1"/>
  <c r="BX495" i="1"/>
  <c r="AY495" i="1"/>
  <c r="AK495" i="1"/>
  <c r="AG495" i="1"/>
  <c r="AF495" i="1"/>
  <c r="AE495" i="1"/>
  <c r="AD495" i="1"/>
  <c r="AC495" i="1"/>
  <c r="AB495" i="1"/>
  <c r="AA495" i="1"/>
  <c r="Z495" i="1"/>
  <c r="Y495" i="1"/>
  <c r="X495" i="1"/>
  <c r="C495" i="1"/>
  <c r="B495" i="1"/>
  <c r="A495" i="1"/>
  <c r="BX494" i="1"/>
  <c r="AY494" i="1"/>
  <c r="AG494" i="1"/>
  <c r="AF494" i="1"/>
  <c r="AE494" i="1"/>
  <c r="AD494" i="1"/>
  <c r="AC494" i="1"/>
  <c r="AB494" i="1"/>
  <c r="AA494" i="1"/>
  <c r="Z494" i="1"/>
  <c r="Y494" i="1"/>
  <c r="X494" i="1"/>
  <c r="C494" i="1"/>
  <c r="B494" i="1"/>
  <c r="A494" i="1"/>
  <c r="BX493" i="1"/>
  <c r="AY493" i="1"/>
  <c r="AK493" i="1"/>
  <c r="AG493" i="1"/>
  <c r="AF493" i="1"/>
  <c r="AE493" i="1"/>
  <c r="AD493" i="1"/>
  <c r="AC493" i="1"/>
  <c r="AB493" i="1"/>
  <c r="AA493" i="1"/>
  <c r="Z493" i="1"/>
  <c r="Y493" i="1"/>
  <c r="X493" i="1"/>
  <c r="C493" i="1"/>
  <c r="B493" i="1"/>
  <c r="A493" i="1"/>
  <c r="BX492" i="1"/>
  <c r="AY492" i="1"/>
  <c r="A492" i="1" s="1"/>
  <c r="AK492" i="1"/>
  <c r="AG492" i="1"/>
  <c r="AF492" i="1"/>
  <c r="AE492" i="1"/>
  <c r="AD492" i="1"/>
  <c r="AC492" i="1"/>
  <c r="AB492" i="1"/>
  <c r="AA492" i="1"/>
  <c r="Z492" i="1"/>
  <c r="Y492" i="1"/>
  <c r="X492" i="1"/>
  <c r="C492" i="1"/>
  <c r="B492" i="1"/>
  <c r="BX491" i="1"/>
  <c r="AY491" i="1"/>
  <c r="AK491" i="1"/>
  <c r="AG491" i="1"/>
  <c r="AF491" i="1"/>
  <c r="AE491" i="1"/>
  <c r="AD491" i="1"/>
  <c r="AC491" i="1"/>
  <c r="AB491" i="1"/>
  <c r="AA491" i="1"/>
  <c r="Z491" i="1"/>
  <c r="Y491" i="1"/>
  <c r="X491" i="1"/>
  <c r="C491" i="1"/>
  <c r="BX490" i="1"/>
  <c r="AY490" i="1"/>
  <c r="AG490" i="1"/>
  <c r="AF490" i="1"/>
  <c r="AE490" i="1"/>
  <c r="AD490" i="1"/>
  <c r="AC490" i="1"/>
  <c r="AB490" i="1"/>
  <c r="AA490" i="1"/>
  <c r="Z490" i="1"/>
  <c r="Y490" i="1"/>
  <c r="X490" i="1"/>
  <c r="C490" i="1"/>
  <c r="BX489" i="1"/>
  <c r="AY489" i="1"/>
  <c r="AK489" i="1"/>
  <c r="AG489" i="1"/>
  <c r="AF489" i="1"/>
  <c r="AE489" i="1"/>
  <c r="AD489" i="1"/>
  <c r="AC489" i="1"/>
  <c r="AB489" i="1"/>
  <c r="AZ489" i="1" s="1"/>
  <c r="AA489" i="1"/>
  <c r="Z489" i="1"/>
  <c r="Y489" i="1"/>
  <c r="X489" i="1"/>
  <c r="C489" i="1"/>
  <c r="BX488" i="1"/>
  <c r="AY488" i="1"/>
  <c r="AK488" i="1"/>
  <c r="AG488" i="1"/>
  <c r="AF488" i="1"/>
  <c r="AE488" i="1"/>
  <c r="AD488" i="1"/>
  <c r="AC488" i="1"/>
  <c r="AB488" i="1"/>
  <c r="AZ488" i="1" s="1"/>
  <c r="AA488" i="1"/>
  <c r="Z488" i="1"/>
  <c r="Y488" i="1"/>
  <c r="X488" i="1"/>
  <c r="C488" i="1"/>
  <c r="B488" i="1"/>
  <c r="A488" i="1"/>
  <c r="BX487" i="1"/>
  <c r="AY487" i="1"/>
  <c r="AK487" i="1"/>
  <c r="AG487" i="1"/>
  <c r="AF487" i="1"/>
  <c r="AE487" i="1"/>
  <c r="AD487" i="1"/>
  <c r="AC487" i="1"/>
  <c r="AB487" i="1"/>
  <c r="AA487" i="1"/>
  <c r="Z487" i="1"/>
  <c r="Y487" i="1"/>
  <c r="X487" i="1"/>
  <c r="C487" i="1"/>
  <c r="BX486" i="1"/>
  <c r="AY486" i="1"/>
  <c r="A486" i="1" s="1"/>
  <c r="AK486" i="1"/>
  <c r="AG486" i="1"/>
  <c r="AF486" i="1"/>
  <c r="AE486" i="1"/>
  <c r="AD486" i="1"/>
  <c r="AC486" i="1"/>
  <c r="AB486" i="1"/>
  <c r="AZ486" i="1" s="1"/>
  <c r="AA486" i="1"/>
  <c r="Z486" i="1"/>
  <c r="Y486" i="1"/>
  <c r="X486" i="1"/>
  <c r="C486" i="1"/>
  <c r="B486" i="1"/>
  <c r="BX485" i="1"/>
  <c r="AY485" i="1"/>
  <c r="AK485" i="1"/>
  <c r="AG485" i="1"/>
  <c r="AF485" i="1"/>
  <c r="AE485" i="1"/>
  <c r="AD485" i="1"/>
  <c r="AC485" i="1"/>
  <c r="AB485" i="1"/>
  <c r="AZ485" i="1" s="1"/>
  <c r="AA485" i="1"/>
  <c r="Z485" i="1"/>
  <c r="Y485" i="1"/>
  <c r="X485" i="1"/>
  <c r="C485" i="1"/>
  <c r="B485" i="1"/>
  <c r="A485" i="1"/>
  <c r="BX484" i="1"/>
  <c r="AY484" i="1"/>
  <c r="AK484" i="1"/>
  <c r="AG484" i="1"/>
  <c r="AF484" i="1"/>
  <c r="AE484" i="1"/>
  <c r="AD484" i="1"/>
  <c r="AC484" i="1"/>
  <c r="AB484" i="1"/>
  <c r="AA484" i="1"/>
  <c r="Z484" i="1"/>
  <c r="Y484" i="1"/>
  <c r="X484" i="1"/>
  <c r="C484" i="1"/>
  <c r="B484" i="1"/>
  <c r="A484" i="1"/>
  <c r="BX483" i="1"/>
  <c r="AY483" i="1"/>
  <c r="A483" i="1" s="1"/>
  <c r="AK483" i="1"/>
  <c r="AG483" i="1"/>
  <c r="AF483" i="1"/>
  <c r="AE483" i="1"/>
  <c r="AD483" i="1"/>
  <c r="AC483" i="1"/>
  <c r="AB483" i="1"/>
  <c r="AA483" i="1"/>
  <c r="Z483" i="1"/>
  <c r="Y483" i="1"/>
  <c r="X483" i="1"/>
  <c r="C483" i="1"/>
  <c r="B483" i="1"/>
  <c r="BX482" i="1"/>
  <c r="AY482" i="1"/>
  <c r="AK482" i="1"/>
  <c r="AG482" i="1"/>
  <c r="AF482" i="1"/>
  <c r="AE482" i="1"/>
  <c r="AD482" i="1"/>
  <c r="AC482" i="1"/>
  <c r="AB482" i="1"/>
  <c r="AZ482" i="1" s="1"/>
  <c r="AA482" i="1"/>
  <c r="Z482" i="1"/>
  <c r="Y482" i="1"/>
  <c r="X482" i="1"/>
  <c r="C482" i="1"/>
  <c r="BX481" i="1"/>
  <c r="AY481" i="1"/>
  <c r="AK481" i="1"/>
  <c r="AG481" i="1"/>
  <c r="AF481" i="1"/>
  <c r="AE481" i="1"/>
  <c r="AD481" i="1"/>
  <c r="AC481" i="1"/>
  <c r="AB481" i="1"/>
  <c r="AZ481" i="1" s="1"/>
  <c r="AA481" i="1"/>
  <c r="Z481" i="1"/>
  <c r="Y481" i="1"/>
  <c r="X481" i="1"/>
  <c r="C481" i="1"/>
  <c r="BX480" i="1"/>
  <c r="AY480" i="1"/>
  <c r="AK480" i="1"/>
  <c r="AG480" i="1"/>
  <c r="AF480" i="1"/>
  <c r="AE480" i="1"/>
  <c r="AD480" i="1"/>
  <c r="AC480" i="1"/>
  <c r="AB480" i="1"/>
  <c r="AA480" i="1"/>
  <c r="Z480" i="1"/>
  <c r="Y480" i="1"/>
  <c r="AZ480" i="1" s="1"/>
  <c r="X480" i="1"/>
  <c r="C480" i="1"/>
  <c r="B480" i="1"/>
  <c r="A480" i="1"/>
  <c r="BX479" i="1"/>
  <c r="AY479" i="1"/>
  <c r="AK479" i="1"/>
  <c r="AG479" i="1"/>
  <c r="AF479" i="1"/>
  <c r="AE479" i="1"/>
  <c r="AD479" i="1"/>
  <c r="AC479" i="1"/>
  <c r="AB479" i="1"/>
  <c r="AA479" i="1"/>
  <c r="Z479" i="1"/>
  <c r="Y479" i="1"/>
  <c r="X479" i="1"/>
  <c r="C479" i="1"/>
  <c r="BX478" i="1"/>
  <c r="AY478" i="1"/>
  <c r="A478" i="1" s="1"/>
  <c r="AK478" i="1"/>
  <c r="AG478" i="1"/>
  <c r="AF478" i="1"/>
  <c r="AE478" i="1"/>
  <c r="AD478" i="1"/>
  <c r="AC478" i="1"/>
  <c r="AB478" i="1"/>
  <c r="AA478" i="1"/>
  <c r="Z478" i="1"/>
  <c r="Y478" i="1"/>
  <c r="X478" i="1"/>
  <c r="AZ478" i="1" s="1"/>
  <c r="C478" i="1"/>
  <c r="B478" i="1"/>
  <c r="BX477" i="1"/>
  <c r="AY477" i="1"/>
  <c r="B477" i="1" s="1"/>
  <c r="AK477" i="1"/>
  <c r="AG477" i="1"/>
  <c r="AF477" i="1"/>
  <c r="AE477" i="1"/>
  <c r="AD477" i="1"/>
  <c r="AC477" i="1"/>
  <c r="AB477" i="1"/>
  <c r="AA477" i="1"/>
  <c r="Z477" i="1"/>
  <c r="Y477" i="1"/>
  <c r="X477" i="1"/>
  <c r="AZ477" i="1" s="1"/>
  <c r="C477" i="1"/>
  <c r="A477" i="1"/>
  <c r="BX476" i="1"/>
  <c r="AY476" i="1"/>
  <c r="AK476" i="1"/>
  <c r="AG476" i="1"/>
  <c r="AF476" i="1"/>
  <c r="AE476" i="1"/>
  <c r="AD476" i="1"/>
  <c r="AC476" i="1"/>
  <c r="AB476" i="1"/>
  <c r="AA476" i="1"/>
  <c r="Z476" i="1"/>
  <c r="Y476" i="1"/>
  <c r="X476" i="1"/>
  <c r="C476" i="1"/>
  <c r="B476" i="1"/>
  <c r="A476" i="1"/>
  <c r="BX475" i="1"/>
  <c r="AY475" i="1"/>
  <c r="A475" i="1" s="1"/>
  <c r="AG475" i="1"/>
  <c r="AF475" i="1"/>
  <c r="AE475" i="1"/>
  <c r="AD475" i="1"/>
  <c r="AC475" i="1"/>
  <c r="AB475" i="1"/>
  <c r="AA475" i="1"/>
  <c r="Z475" i="1"/>
  <c r="Y475" i="1"/>
  <c r="X475" i="1"/>
  <c r="C475" i="1"/>
  <c r="B475" i="1"/>
  <c r="BX474" i="1"/>
  <c r="AY474" i="1"/>
  <c r="B474" i="1" s="1"/>
  <c r="AG474" i="1"/>
  <c r="AF474" i="1"/>
  <c r="AE474" i="1"/>
  <c r="AD474" i="1"/>
  <c r="AC474" i="1"/>
  <c r="AB474" i="1"/>
  <c r="AA474" i="1"/>
  <c r="Z474" i="1"/>
  <c r="Y474" i="1"/>
  <c r="X474" i="1"/>
  <c r="C474" i="1"/>
  <c r="A474" i="1"/>
  <c r="BX473" i="1"/>
  <c r="AY473" i="1"/>
  <c r="AK473" i="1"/>
  <c r="AG473" i="1"/>
  <c r="AF473" i="1"/>
  <c r="AE473" i="1"/>
  <c r="AD473" i="1"/>
  <c r="AC473" i="1"/>
  <c r="AB473" i="1"/>
  <c r="AA473" i="1"/>
  <c r="Z473" i="1"/>
  <c r="Y473" i="1"/>
  <c r="X473" i="1"/>
  <c r="C473" i="1"/>
  <c r="BX472" i="1"/>
  <c r="AY472" i="1"/>
  <c r="AK472" i="1"/>
  <c r="AG472" i="1"/>
  <c r="AF472" i="1"/>
  <c r="AE472" i="1"/>
  <c r="AD472" i="1"/>
  <c r="AC472" i="1"/>
  <c r="AB472" i="1"/>
  <c r="AA472" i="1"/>
  <c r="Z472" i="1"/>
  <c r="AZ472" i="1" s="1"/>
  <c r="Y472" i="1"/>
  <c r="X472" i="1"/>
  <c r="C472" i="1"/>
  <c r="BX471" i="1"/>
  <c r="AY471" i="1"/>
  <c r="B471" i="1" s="1"/>
  <c r="AK471" i="1"/>
  <c r="AG471" i="1"/>
  <c r="AF471" i="1"/>
  <c r="AE471" i="1"/>
  <c r="AD471" i="1"/>
  <c r="AC471" i="1"/>
  <c r="AB471" i="1"/>
  <c r="AA471" i="1"/>
  <c r="Z471" i="1"/>
  <c r="Y471" i="1"/>
  <c r="X471" i="1"/>
  <c r="C471" i="1"/>
  <c r="A471" i="1"/>
  <c r="BX470" i="1"/>
  <c r="AY470" i="1"/>
  <c r="AK470" i="1"/>
  <c r="AG470" i="1"/>
  <c r="AF470" i="1"/>
  <c r="AE470" i="1"/>
  <c r="AD470" i="1"/>
  <c r="AC470" i="1"/>
  <c r="AB470" i="1"/>
  <c r="AA470" i="1"/>
  <c r="Z470" i="1"/>
  <c r="Y470" i="1"/>
  <c r="X470" i="1"/>
  <c r="C470" i="1"/>
  <c r="B470" i="1"/>
  <c r="A470" i="1"/>
  <c r="BX469" i="1"/>
  <c r="AY469" i="1"/>
  <c r="A469" i="1" s="1"/>
  <c r="AK469" i="1"/>
  <c r="AG469" i="1"/>
  <c r="AF469" i="1"/>
  <c r="AE469" i="1"/>
  <c r="AD469" i="1"/>
  <c r="AC469" i="1"/>
  <c r="AB469" i="1"/>
  <c r="AA469" i="1"/>
  <c r="Z469" i="1"/>
  <c r="Y469" i="1"/>
  <c r="X469" i="1"/>
  <c r="C469" i="1"/>
  <c r="B469" i="1"/>
  <c r="BX468" i="1"/>
  <c r="AY468" i="1"/>
  <c r="A468" i="1" s="1"/>
  <c r="AG468" i="1"/>
  <c r="AF468" i="1"/>
  <c r="AE468" i="1"/>
  <c r="AD468" i="1"/>
  <c r="AC468" i="1"/>
  <c r="AB468" i="1"/>
  <c r="AA468" i="1"/>
  <c r="Z468" i="1"/>
  <c r="Y468" i="1"/>
  <c r="X468" i="1"/>
  <c r="C468" i="1"/>
  <c r="B468" i="1"/>
  <c r="BX467" i="1"/>
  <c r="AY467" i="1"/>
  <c r="AK467" i="1"/>
  <c r="AG467" i="1"/>
  <c r="AF467" i="1"/>
  <c r="AE467" i="1"/>
  <c r="AD467" i="1"/>
  <c r="AC467" i="1"/>
  <c r="AB467" i="1"/>
  <c r="AA467" i="1"/>
  <c r="Z467" i="1"/>
  <c r="Y467" i="1"/>
  <c r="X467" i="1"/>
  <c r="C467" i="1"/>
  <c r="BX466" i="1"/>
  <c r="AY466" i="1"/>
  <c r="AK466" i="1"/>
  <c r="AG466" i="1"/>
  <c r="AF466" i="1"/>
  <c r="AE466" i="1"/>
  <c r="AD466" i="1"/>
  <c r="AC466" i="1"/>
  <c r="AB466" i="1"/>
  <c r="AA466" i="1"/>
  <c r="Z466" i="1"/>
  <c r="Y466" i="1"/>
  <c r="X466" i="1"/>
  <c r="C466" i="1"/>
  <c r="B466" i="1"/>
  <c r="A466" i="1"/>
  <c r="BX465" i="1"/>
  <c r="AY465" i="1"/>
  <c r="AK465" i="1"/>
  <c r="AG465" i="1"/>
  <c r="AF465" i="1"/>
  <c r="AE465" i="1"/>
  <c r="AD465" i="1"/>
  <c r="AC465" i="1"/>
  <c r="AB465" i="1"/>
  <c r="AA465" i="1"/>
  <c r="Z465" i="1"/>
  <c r="Y465" i="1"/>
  <c r="X465" i="1"/>
  <c r="C465" i="1"/>
  <c r="B465" i="1"/>
  <c r="A465" i="1"/>
  <c r="BX464" i="1"/>
  <c r="AY464" i="1"/>
  <c r="AG464" i="1"/>
  <c r="AF464" i="1"/>
  <c r="AE464" i="1"/>
  <c r="AD464" i="1"/>
  <c r="AC464" i="1"/>
  <c r="AB464" i="1"/>
  <c r="AA464" i="1"/>
  <c r="Z464" i="1"/>
  <c r="Y464" i="1"/>
  <c r="X464" i="1"/>
  <c r="C464" i="1"/>
  <c r="BX463" i="1"/>
  <c r="AY463" i="1"/>
  <c r="A463" i="1" s="1"/>
  <c r="AB463" i="1"/>
  <c r="AA463" i="1"/>
  <c r="C463" i="1"/>
  <c r="BX462" i="1"/>
  <c r="AY462" i="1"/>
  <c r="AB462" i="1"/>
  <c r="AA462" i="1"/>
  <c r="Y462" i="1"/>
  <c r="C462" i="1"/>
  <c r="BX461" i="1"/>
  <c r="AY461" i="1"/>
  <c r="B461" i="1" s="1"/>
  <c r="AK461" i="1"/>
  <c r="AG461" i="1"/>
  <c r="AF461" i="1"/>
  <c r="AE461" i="1"/>
  <c r="AD461" i="1"/>
  <c r="AC461" i="1"/>
  <c r="AB461" i="1"/>
  <c r="AA461" i="1"/>
  <c r="Z461" i="1"/>
  <c r="Y461" i="1"/>
  <c r="X461" i="1"/>
  <c r="AZ461" i="1" s="1"/>
  <c r="C461" i="1"/>
  <c r="A461" i="1"/>
  <c r="BX460" i="1"/>
  <c r="AY460" i="1"/>
  <c r="AK460" i="1"/>
  <c r="AG460" i="1"/>
  <c r="AF460" i="1"/>
  <c r="AE460" i="1"/>
  <c r="AD460" i="1"/>
  <c r="AC460" i="1"/>
  <c r="AB460" i="1"/>
  <c r="AZ460" i="1" s="1"/>
  <c r="AA460" i="1"/>
  <c r="Z460" i="1"/>
  <c r="Y460" i="1"/>
  <c r="X460" i="1"/>
  <c r="C460" i="1"/>
  <c r="B460" i="1"/>
  <c r="A460" i="1"/>
  <c r="BX459" i="1"/>
  <c r="AY459" i="1"/>
  <c r="AG459" i="1"/>
  <c r="AF459" i="1"/>
  <c r="AE459" i="1"/>
  <c r="AD459" i="1"/>
  <c r="AC459" i="1"/>
  <c r="AB459" i="1"/>
  <c r="AA459" i="1"/>
  <c r="Z459" i="1"/>
  <c r="Y459" i="1"/>
  <c r="X459" i="1"/>
  <c r="C459" i="1"/>
  <c r="B459" i="1"/>
  <c r="A459" i="1"/>
  <c r="BX458" i="1"/>
  <c r="AY458" i="1"/>
  <c r="AG458" i="1"/>
  <c r="AF458" i="1"/>
  <c r="AE458" i="1"/>
  <c r="AD458" i="1"/>
  <c r="AC458" i="1"/>
  <c r="AB458" i="1"/>
  <c r="AA458" i="1"/>
  <c r="Z458" i="1"/>
  <c r="Y458" i="1"/>
  <c r="X458" i="1"/>
  <c r="C458" i="1"/>
  <c r="B458" i="1"/>
  <c r="A458" i="1"/>
  <c r="BX457" i="1"/>
  <c r="AY457" i="1"/>
  <c r="AK457" i="1"/>
  <c r="AG457" i="1"/>
  <c r="AF457" i="1"/>
  <c r="AE457" i="1"/>
  <c r="AD457" i="1"/>
  <c r="AC457" i="1"/>
  <c r="AB457" i="1"/>
  <c r="AA457" i="1"/>
  <c r="Z457" i="1"/>
  <c r="Y457" i="1"/>
  <c r="X457" i="1"/>
  <c r="C457" i="1"/>
  <c r="B457" i="1"/>
  <c r="A457" i="1"/>
  <c r="BX456" i="1"/>
  <c r="AY456" i="1"/>
  <c r="A456" i="1" s="1"/>
  <c r="AK456" i="1"/>
  <c r="AG456" i="1"/>
  <c r="AF456" i="1"/>
  <c r="AE456" i="1"/>
  <c r="AD456" i="1"/>
  <c r="AC456" i="1"/>
  <c r="AB456" i="1"/>
  <c r="AA456" i="1"/>
  <c r="Z456" i="1"/>
  <c r="Y456" i="1"/>
  <c r="X456" i="1"/>
  <c r="C456" i="1"/>
  <c r="B456" i="1"/>
  <c r="BX455" i="1"/>
  <c r="AY455" i="1"/>
  <c r="AG455" i="1"/>
  <c r="AF455" i="1"/>
  <c r="AE455" i="1"/>
  <c r="AD455" i="1"/>
  <c r="AC455" i="1"/>
  <c r="AB455" i="1"/>
  <c r="AA455" i="1"/>
  <c r="Z455" i="1"/>
  <c r="Y455" i="1"/>
  <c r="X455" i="1"/>
  <c r="C455" i="1"/>
  <c r="BX454" i="1"/>
  <c r="AY454" i="1"/>
  <c r="B454" i="1" s="1"/>
  <c r="AK454" i="1"/>
  <c r="AG454" i="1"/>
  <c r="AF454" i="1"/>
  <c r="AE454" i="1"/>
  <c r="AD454" i="1"/>
  <c r="AC454" i="1"/>
  <c r="AB454" i="1"/>
  <c r="AZ454" i="1" s="1"/>
  <c r="AA454" i="1"/>
  <c r="Z454" i="1"/>
  <c r="Y454" i="1"/>
  <c r="X454" i="1"/>
  <c r="C454" i="1"/>
  <c r="A454" i="1"/>
  <c r="BX453" i="1"/>
  <c r="AY453" i="1"/>
  <c r="AK453" i="1"/>
  <c r="AG453" i="1"/>
  <c r="AF453" i="1"/>
  <c r="AE453" i="1"/>
  <c r="AD453" i="1"/>
  <c r="AC453" i="1"/>
  <c r="AB453" i="1"/>
  <c r="AA453" i="1"/>
  <c r="Z453" i="1"/>
  <c r="AZ453" i="1" s="1"/>
  <c r="Y453" i="1"/>
  <c r="X453" i="1"/>
  <c r="C453" i="1"/>
  <c r="B453" i="1"/>
  <c r="A453" i="1"/>
  <c r="BX452" i="1"/>
  <c r="AY452" i="1"/>
  <c r="AK452" i="1"/>
  <c r="AG452" i="1"/>
  <c r="AF452" i="1"/>
  <c r="AE452" i="1"/>
  <c r="AD452" i="1"/>
  <c r="AC452" i="1"/>
  <c r="AB452" i="1"/>
  <c r="AA452" i="1"/>
  <c r="Z452" i="1"/>
  <c r="Y452" i="1"/>
  <c r="X452" i="1"/>
  <c r="C452" i="1"/>
  <c r="B452" i="1"/>
  <c r="A452" i="1"/>
  <c r="BX451" i="1"/>
  <c r="AY451" i="1"/>
  <c r="AG451" i="1"/>
  <c r="AF451" i="1"/>
  <c r="AE451" i="1"/>
  <c r="AD451" i="1"/>
  <c r="AC451" i="1"/>
  <c r="AB451" i="1"/>
  <c r="AA451" i="1"/>
  <c r="Z451" i="1"/>
  <c r="AZ451" i="1" s="1"/>
  <c r="Y451" i="1"/>
  <c r="X451" i="1"/>
  <c r="C451" i="1"/>
  <c r="BX450" i="1"/>
  <c r="AY450" i="1"/>
  <c r="AK450" i="1"/>
  <c r="AG450" i="1"/>
  <c r="AF450" i="1"/>
  <c r="AE450" i="1"/>
  <c r="AD450" i="1"/>
  <c r="AC450" i="1"/>
  <c r="AB450" i="1"/>
  <c r="AA450" i="1"/>
  <c r="Z450" i="1"/>
  <c r="Y450" i="1"/>
  <c r="X450" i="1"/>
  <c r="C450" i="1"/>
  <c r="BX449" i="1"/>
  <c r="AY449" i="1"/>
  <c r="B449" i="1" s="1"/>
  <c r="AK449" i="1"/>
  <c r="AG449" i="1"/>
  <c r="AF449" i="1"/>
  <c r="AE449" i="1"/>
  <c r="AD449" i="1"/>
  <c r="AC449" i="1"/>
  <c r="AB449" i="1"/>
  <c r="AA449" i="1"/>
  <c r="Z449" i="1"/>
  <c r="Y449" i="1"/>
  <c r="X449" i="1"/>
  <c r="C449" i="1"/>
  <c r="A449" i="1"/>
  <c r="BX448" i="1"/>
  <c r="AY448" i="1"/>
  <c r="AK448" i="1"/>
  <c r="AG448" i="1"/>
  <c r="AF448" i="1"/>
  <c r="AE448" i="1"/>
  <c r="AD448" i="1"/>
  <c r="AC448" i="1"/>
  <c r="AB448" i="1"/>
  <c r="AA448" i="1"/>
  <c r="Z448" i="1"/>
  <c r="Y448" i="1"/>
  <c r="X448" i="1"/>
  <c r="C448" i="1"/>
  <c r="B448" i="1"/>
  <c r="A448" i="1"/>
  <c r="BX447" i="1"/>
  <c r="AY447" i="1"/>
  <c r="AK447" i="1"/>
  <c r="AG447" i="1"/>
  <c r="AF447" i="1"/>
  <c r="AE447" i="1"/>
  <c r="AD447" i="1"/>
  <c r="AC447" i="1"/>
  <c r="AB447" i="1"/>
  <c r="AA447" i="1"/>
  <c r="Z447" i="1"/>
  <c r="Y447" i="1"/>
  <c r="X447" i="1"/>
  <c r="C447" i="1"/>
  <c r="B447" i="1"/>
  <c r="A447" i="1"/>
  <c r="BX446" i="1"/>
  <c r="AY446" i="1"/>
  <c r="A446" i="1" s="1"/>
  <c r="AK446" i="1"/>
  <c r="AG446" i="1"/>
  <c r="AF446" i="1"/>
  <c r="AE446" i="1"/>
  <c r="AD446" i="1"/>
  <c r="AC446" i="1"/>
  <c r="AB446" i="1"/>
  <c r="AA446" i="1"/>
  <c r="Z446" i="1"/>
  <c r="Y446" i="1"/>
  <c r="X446" i="1"/>
  <c r="C446" i="1"/>
  <c r="B446" i="1"/>
  <c r="BX445" i="1"/>
  <c r="AY445" i="1"/>
  <c r="B445" i="1" s="1"/>
  <c r="AK445" i="1"/>
  <c r="AG445" i="1"/>
  <c r="AF445" i="1"/>
  <c r="AE445" i="1"/>
  <c r="AD445" i="1"/>
  <c r="AC445" i="1"/>
  <c r="AB445" i="1"/>
  <c r="AA445" i="1"/>
  <c r="Z445" i="1"/>
  <c r="Y445" i="1"/>
  <c r="X445" i="1"/>
  <c r="C445" i="1"/>
  <c r="A445" i="1"/>
  <c r="BX444" i="1"/>
  <c r="AY444" i="1"/>
  <c r="AK444" i="1"/>
  <c r="AG444" i="1"/>
  <c r="AF444" i="1"/>
  <c r="AE444" i="1"/>
  <c r="AD444" i="1"/>
  <c r="AC444" i="1"/>
  <c r="AB444" i="1"/>
  <c r="AA444" i="1"/>
  <c r="Z444" i="1"/>
  <c r="Y444" i="1"/>
  <c r="X444" i="1"/>
  <c r="C444" i="1"/>
  <c r="B444" i="1"/>
  <c r="A444" i="1"/>
  <c r="BX443" i="1"/>
  <c r="AY443" i="1"/>
  <c r="AG443" i="1"/>
  <c r="AF443" i="1"/>
  <c r="AE443" i="1"/>
  <c r="AD443" i="1"/>
  <c r="AC443" i="1"/>
  <c r="AB443" i="1"/>
  <c r="AA443" i="1"/>
  <c r="Z443" i="1"/>
  <c r="Y443" i="1"/>
  <c r="X443" i="1"/>
  <c r="C443" i="1"/>
  <c r="B443" i="1"/>
  <c r="A443" i="1"/>
  <c r="BX442" i="1"/>
  <c r="AY442" i="1"/>
  <c r="AG442" i="1"/>
  <c r="AF442" i="1"/>
  <c r="AE442" i="1"/>
  <c r="AD442" i="1"/>
  <c r="AC442" i="1"/>
  <c r="AB442" i="1"/>
  <c r="AA442" i="1"/>
  <c r="Z442" i="1"/>
  <c r="Y442" i="1"/>
  <c r="X442" i="1"/>
  <c r="AZ442" i="1" s="1"/>
  <c r="C442" i="1"/>
  <c r="B442" i="1"/>
  <c r="A442" i="1"/>
  <c r="BX441" i="1"/>
  <c r="AY441" i="1"/>
  <c r="AG441" i="1"/>
  <c r="AF441" i="1"/>
  <c r="AE441" i="1"/>
  <c r="AD441" i="1"/>
  <c r="AC441" i="1"/>
  <c r="AB441" i="1"/>
  <c r="AA441" i="1"/>
  <c r="Z441" i="1"/>
  <c r="Y441" i="1"/>
  <c r="X441" i="1"/>
  <c r="C441" i="1"/>
  <c r="B441" i="1"/>
  <c r="A441" i="1"/>
  <c r="BX440" i="1"/>
  <c r="AY440" i="1"/>
  <c r="A440" i="1" s="1"/>
  <c r="AG440" i="1"/>
  <c r="AF440" i="1"/>
  <c r="AE440" i="1"/>
  <c r="AD440" i="1"/>
  <c r="AC440" i="1"/>
  <c r="AB440" i="1"/>
  <c r="AA440" i="1"/>
  <c r="Z440" i="1"/>
  <c r="Y440" i="1"/>
  <c r="X440" i="1"/>
  <c r="C440" i="1"/>
  <c r="B440" i="1"/>
  <c r="BX439" i="1"/>
  <c r="AY439" i="1"/>
  <c r="AG439" i="1"/>
  <c r="AF439" i="1"/>
  <c r="AE439" i="1"/>
  <c r="AD439" i="1"/>
  <c r="AC439" i="1"/>
  <c r="AB439" i="1"/>
  <c r="AA439" i="1"/>
  <c r="Z439" i="1"/>
  <c r="Y439" i="1"/>
  <c r="X439" i="1"/>
  <c r="C439" i="1"/>
  <c r="BX438" i="1"/>
  <c r="AY438" i="1"/>
  <c r="AK438" i="1"/>
  <c r="AG438" i="1"/>
  <c r="AF438" i="1"/>
  <c r="AE438" i="1"/>
  <c r="AD438" i="1"/>
  <c r="AC438" i="1"/>
  <c r="AB438" i="1"/>
  <c r="AA438" i="1"/>
  <c r="Z438" i="1"/>
  <c r="Y438" i="1"/>
  <c r="X438" i="1"/>
  <c r="C438" i="1"/>
  <c r="BX437" i="1"/>
  <c r="AY437" i="1"/>
  <c r="B437" i="1" s="1"/>
  <c r="AG437" i="1"/>
  <c r="AF437" i="1"/>
  <c r="AE437" i="1"/>
  <c r="AD437" i="1"/>
  <c r="AC437" i="1"/>
  <c r="AB437" i="1"/>
  <c r="AA437" i="1"/>
  <c r="Z437" i="1"/>
  <c r="Y437" i="1"/>
  <c r="X437" i="1"/>
  <c r="C437" i="1"/>
  <c r="BX436" i="1"/>
  <c r="AY436" i="1"/>
  <c r="A436" i="1" s="1"/>
  <c r="AK436" i="1"/>
  <c r="AG436" i="1"/>
  <c r="AF436" i="1"/>
  <c r="AE436" i="1"/>
  <c r="AD436" i="1"/>
  <c r="AC436" i="1"/>
  <c r="AB436" i="1"/>
  <c r="AA436" i="1"/>
  <c r="Z436" i="1"/>
  <c r="Y436" i="1"/>
  <c r="X436" i="1"/>
  <c r="AZ436" i="1" s="1"/>
  <c r="C436" i="1"/>
  <c r="B436" i="1"/>
  <c r="BX435" i="1"/>
  <c r="AY435" i="1"/>
  <c r="B435" i="1" s="1"/>
  <c r="AK435" i="1"/>
  <c r="AG435" i="1"/>
  <c r="AF435" i="1"/>
  <c r="AE435" i="1"/>
  <c r="AD435" i="1"/>
  <c r="AC435" i="1"/>
  <c r="AB435" i="1"/>
  <c r="AA435" i="1"/>
  <c r="Z435" i="1"/>
  <c r="Y435" i="1"/>
  <c r="X435" i="1"/>
  <c r="AZ435" i="1" s="1"/>
  <c r="C435" i="1"/>
  <c r="A435" i="1"/>
  <c r="BX434" i="1"/>
  <c r="AY434" i="1"/>
  <c r="AG434" i="1"/>
  <c r="AE434" i="1"/>
  <c r="Y434" i="1"/>
  <c r="C434" i="1"/>
  <c r="B434" i="1"/>
  <c r="A434" i="1"/>
  <c r="BX433" i="1"/>
  <c r="AY433" i="1"/>
  <c r="AG433" i="1"/>
  <c r="AE433" i="1"/>
  <c r="AB433" i="1"/>
  <c r="Z433" i="1"/>
  <c r="Z434" i="1" s="1"/>
  <c r="Y433" i="1"/>
  <c r="C433" i="1"/>
  <c r="B433" i="1"/>
  <c r="A433" i="1"/>
  <c r="BX432" i="1"/>
  <c r="AY432" i="1"/>
  <c r="AK432" i="1"/>
  <c r="AG432" i="1"/>
  <c r="AF432" i="1"/>
  <c r="AE432" i="1"/>
  <c r="AD432" i="1"/>
  <c r="AC432" i="1"/>
  <c r="AB432" i="1"/>
  <c r="AA432" i="1"/>
  <c r="Z432" i="1"/>
  <c r="Y432" i="1"/>
  <c r="X432" i="1"/>
  <c r="C432" i="1"/>
  <c r="BX431" i="1"/>
  <c r="AY431" i="1"/>
  <c r="AK431" i="1"/>
  <c r="AG431" i="1"/>
  <c r="AF431" i="1"/>
  <c r="AE431" i="1"/>
  <c r="AD431" i="1"/>
  <c r="AC431" i="1"/>
  <c r="AB431" i="1"/>
  <c r="AA431" i="1"/>
  <c r="Z431" i="1"/>
  <c r="Y431" i="1"/>
  <c r="X431" i="1"/>
  <c r="AZ431" i="1" s="1"/>
  <c r="C431" i="1"/>
  <c r="BX430" i="1"/>
  <c r="AY430" i="1"/>
  <c r="B430" i="1" s="1"/>
  <c r="AG430" i="1"/>
  <c r="AF430" i="1"/>
  <c r="AE430" i="1"/>
  <c r="AD430" i="1"/>
  <c r="AC430" i="1"/>
  <c r="AB430" i="1"/>
  <c r="AA430" i="1"/>
  <c r="Z430" i="1"/>
  <c r="Y430" i="1"/>
  <c r="X430" i="1"/>
  <c r="C430" i="1"/>
  <c r="A430" i="1"/>
  <c r="BX429" i="1"/>
  <c r="AY429" i="1"/>
  <c r="AK429" i="1"/>
  <c r="AG429" i="1"/>
  <c r="AF429" i="1"/>
  <c r="AE429" i="1"/>
  <c r="AD429" i="1"/>
  <c r="AC429" i="1"/>
  <c r="AB429" i="1"/>
  <c r="AA429" i="1"/>
  <c r="Z429" i="1"/>
  <c r="Y429" i="1"/>
  <c r="X429" i="1"/>
  <c r="C429" i="1"/>
  <c r="B429" i="1"/>
  <c r="A429" i="1"/>
  <c r="BX428" i="1"/>
  <c r="AY428" i="1"/>
  <c r="AK428" i="1"/>
  <c r="AG428" i="1"/>
  <c r="AF428" i="1"/>
  <c r="AE428" i="1"/>
  <c r="AD428" i="1"/>
  <c r="AC428" i="1"/>
  <c r="AB428" i="1"/>
  <c r="AA428" i="1"/>
  <c r="Z428" i="1"/>
  <c r="Y428" i="1"/>
  <c r="X428" i="1"/>
  <c r="C428" i="1"/>
  <c r="B428" i="1"/>
  <c r="A428" i="1"/>
  <c r="BX427" i="1"/>
  <c r="AY427" i="1"/>
  <c r="AK427" i="1"/>
  <c r="AG427" i="1"/>
  <c r="AF427" i="1"/>
  <c r="AE427" i="1"/>
  <c r="AD427" i="1"/>
  <c r="AC427" i="1"/>
  <c r="AB427" i="1"/>
  <c r="AA427" i="1"/>
  <c r="Z427" i="1"/>
  <c r="Y427" i="1"/>
  <c r="X427" i="1"/>
  <c r="C427" i="1"/>
  <c r="BX426" i="1"/>
  <c r="AY426" i="1"/>
  <c r="AK426" i="1"/>
  <c r="AG426" i="1"/>
  <c r="AF426" i="1"/>
  <c r="AE426" i="1"/>
  <c r="AD426" i="1"/>
  <c r="AC426" i="1"/>
  <c r="AB426" i="1"/>
  <c r="AA426" i="1"/>
  <c r="Z426" i="1"/>
  <c r="Y426" i="1"/>
  <c r="X426" i="1"/>
  <c r="C426" i="1"/>
  <c r="BX425" i="1"/>
  <c r="AY425" i="1"/>
  <c r="AK425" i="1"/>
  <c r="AG425" i="1"/>
  <c r="AF425" i="1"/>
  <c r="AE425" i="1"/>
  <c r="AD425" i="1"/>
  <c r="AC425" i="1"/>
  <c r="AB425" i="1"/>
  <c r="AA425" i="1"/>
  <c r="Z425" i="1"/>
  <c r="Y425" i="1"/>
  <c r="X425" i="1"/>
  <c r="C425" i="1"/>
  <c r="B425" i="1"/>
  <c r="A425" i="1"/>
  <c r="BX424" i="1"/>
  <c r="AY424" i="1"/>
  <c r="AK424" i="1"/>
  <c r="AG424" i="1"/>
  <c r="AF424" i="1"/>
  <c r="AE424" i="1"/>
  <c r="AD424" i="1"/>
  <c r="AC424" i="1"/>
  <c r="AB424" i="1"/>
  <c r="AA424" i="1"/>
  <c r="Z424" i="1"/>
  <c r="Y424" i="1"/>
  <c r="AZ424" i="1" s="1"/>
  <c r="X424" i="1"/>
  <c r="C424" i="1"/>
  <c r="BX423" i="1"/>
  <c r="AY423" i="1"/>
  <c r="B423" i="1" s="1"/>
  <c r="AG423" i="1"/>
  <c r="AF423" i="1"/>
  <c r="AE423" i="1"/>
  <c r="AD423" i="1"/>
  <c r="AC423" i="1"/>
  <c r="AB423" i="1"/>
  <c r="AA423" i="1"/>
  <c r="Z423" i="1"/>
  <c r="Y423" i="1"/>
  <c r="AZ423" i="1" s="1"/>
  <c r="X423" i="1"/>
  <c r="C423" i="1"/>
  <c r="A423" i="1"/>
  <c r="BX422" i="1"/>
  <c r="AZ422" i="1"/>
  <c r="AY422" i="1"/>
  <c r="B422" i="1" s="1"/>
  <c r="AG422" i="1"/>
  <c r="AF422" i="1"/>
  <c r="AE422" i="1"/>
  <c r="AD422" i="1"/>
  <c r="AC422" i="1"/>
  <c r="AB422" i="1"/>
  <c r="AA422" i="1"/>
  <c r="Z422" i="1"/>
  <c r="Y422" i="1"/>
  <c r="X422" i="1"/>
  <c r="C422" i="1"/>
  <c r="A422" i="1"/>
  <c r="BX421" i="1"/>
  <c r="AY421" i="1"/>
  <c r="B421" i="1" s="1"/>
  <c r="AG421" i="1"/>
  <c r="AF421" i="1"/>
  <c r="AE421" i="1"/>
  <c r="AD421" i="1"/>
  <c r="AC421" i="1"/>
  <c r="AB421" i="1"/>
  <c r="AA421" i="1"/>
  <c r="Z421" i="1"/>
  <c r="Y421" i="1"/>
  <c r="AZ421" i="1" s="1"/>
  <c r="X421" i="1"/>
  <c r="C421" i="1"/>
  <c r="A421" i="1"/>
  <c r="BX420" i="1"/>
  <c r="AY420" i="1"/>
  <c r="B420" i="1" s="1"/>
  <c r="AG420" i="1"/>
  <c r="AF420" i="1"/>
  <c r="AE420" i="1"/>
  <c r="AD420" i="1"/>
  <c r="AC420" i="1"/>
  <c r="AB420" i="1"/>
  <c r="AA420" i="1"/>
  <c r="Z420" i="1"/>
  <c r="Y420" i="1"/>
  <c r="X420" i="1"/>
  <c r="C420" i="1"/>
  <c r="A420" i="1"/>
  <c r="BX419" i="1"/>
  <c r="AY419" i="1"/>
  <c r="A419" i="1" s="1"/>
  <c r="AK419" i="1"/>
  <c r="AG419" i="1"/>
  <c r="AF419" i="1"/>
  <c r="AE419" i="1"/>
  <c r="AD419" i="1"/>
  <c r="AC419" i="1"/>
  <c r="AB419" i="1"/>
  <c r="AA419" i="1"/>
  <c r="Z419" i="1"/>
  <c r="Y419" i="1"/>
  <c r="X419" i="1"/>
  <c r="C419" i="1"/>
  <c r="B419" i="1"/>
  <c r="BX418" i="1"/>
  <c r="AY418" i="1"/>
  <c r="A418" i="1" s="1"/>
  <c r="AG418" i="1"/>
  <c r="AF418" i="1"/>
  <c r="AE418" i="1"/>
  <c r="AD418" i="1"/>
  <c r="AC418" i="1"/>
  <c r="AB418" i="1"/>
  <c r="AA418" i="1"/>
  <c r="Z418" i="1"/>
  <c r="Y418" i="1"/>
  <c r="X418" i="1"/>
  <c r="C418" i="1"/>
  <c r="BX417" i="1"/>
  <c r="AY417" i="1"/>
  <c r="AK417" i="1"/>
  <c r="AG417" i="1"/>
  <c r="AF417" i="1"/>
  <c r="AE417" i="1"/>
  <c r="AD417" i="1"/>
  <c r="AC417" i="1"/>
  <c r="AB417" i="1"/>
  <c r="AA417" i="1"/>
  <c r="Z417" i="1"/>
  <c r="Y417" i="1"/>
  <c r="X417" i="1"/>
  <c r="C417" i="1"/>
  <c r="BX416" i="1"/>
  <c r="AY416" i="1"/>
  <c r="AK416" i="1"/>
  <c r="AG416" i="1"/>
  <c r="AF416" i="1"/>
  <c r="AE416" i="1"/>
  <c r="AD416" i="1"/>
  <c r="AC416" i="1"/>
  <c r="AB416" i="1"/>
  <c r="AA416" i="1"/>
  <c r="Z416" i="1"/>
  <c r="Y416" i="1"/>
  <c r="X416" i="1"/>
  <c r="AZ416" i="1" s="1"/>
  <c r="C416" i="1"/>
  <c r="B416" i="1"/>
  <c r="A416" i="1"/>
  <c r="BX415" i="1"/>
  <c r="AY415" i="1"/>
  <c r="AK415" i="1"/>
  <c r="AG415" i="1"/>
  <c r="AF415" i="1"/>
  <c r="AE415" i="1"/>
  <c r="AD415" i="1"/>
  <c r="AC415" i="1"/>
  <c r="AB415" i="1"/>
  <c r="AA415" i="1"/>
  <c r="Z415" i="1"/>
  <c r="Y415" i="1"/>
  <c r="X415" i="1"/>
  <c r="AZ415" i="1" s="1"/>
  <c r="C415" i="1"/>
  <c r="BX414" i="1"/>
  <c r="AZ414" i="1"/>
  <c r="AY414" i="1"/>
  <c r="B414" i="1" s="1"/>
  <c r="C414" i="1"/>
  <c r="A414" i="1"/>
  <c r="BX413" i="1"/>
  <c r="AZ413" i="1"/>
  <c r="AY413" i="1"/>
  <c r="C413" i="1"/>
  <c r="B413" i="1"/>
  <c r="A413" i="1"/>
  <c r="BX412" i="1"/>
  <c r="AY412" i="1"/>
  <c r="AK412" i="1"/>
  <c r="AG412" i="1"/>
  <c r="AF412" i="1"/>
  <c r="AE412" i="1"/>
  <c r="AD412" i="1"/>
  <c r="AC412" i="1"/>
  <c r="AB412" i="1"/>
  <c r="AA412" i="1"/>
  <c r="AZ412" i="1" s="1"/>
  <c r="Z412" i="1"/>
  <c r="Y412" i="1"/>
  <c r="X412" i="1"/>
  <c r="C412" i="1"/>
  <c r="BX411" i="1"/>
  <c r="AY411" i="1"/>
  <c r="AK411" i="1"/>
  <c r="AG411" i="1"/>
  <c r="AF411" i="1"/>
  <c r="AE411" i="1"/>
  <c r="AD411" i="1"/>
  <c r="AC411" i="1"/>
  <c r="AB411" i="1"/>
  <c r="AA411" i="1"/>
  <c r="AZ411" i="1" s="1"/>
  <c r="Z411" i="1"/>
  <c r="Y411" i="1"/>
  <c r="X411" i="1"/>
  <c r="C411" i="1"/>
  <c r="BX410" i="1"/>
  <c r="AY410" i="1"/>
  <c r="AK410" i="1"/>
  <c r="AG410" i="1"/>
  <c r="AF410" i="1"/>
  <c r="AE410" i="1"/>
  <c r="AD410" i="1"/>
  <c r="AC410" i="1"/>
  <c r="AB410" i="1"/>
  <c r="AA410" i="1"/>
  <c r="Z410" i="1"/>
  <c r="Y410" i="1"/>
  <c r="AZ410" i="1" s="1"/>
  <c r="X410" i="1"/>
  <c r="C410" i="1"/>
  <c r="B410" i="1"/>
  <c r="A410" i="1"/>
  <c r="BX409" i="1"/>
  <c r="AY409" i="1"/>
  <c r="AG409" i="1"/>
  <c r="AF409" i="1"/>
  <c r="AE409" i="1"/>
  <c r="AD409" i="1"/>
  <c r="AC409" i="1"/>
  <c r="AB409" i="1"/>
  <c r="AA409" i="1"/>
  <c r="Z409" i="1"/>
  <c r="Y409" i="1"/>
  <c r="X409" i="1"/>
  <c r="AZ409" i="1" s="1"/>
  <c r="C409" i="1"/>
  <c r="BX408" i="1"/>
  <c r="AY408" i="1"/>
  <c r="B408" i="1" s="1"/>
  <c r="AG408" i="1"/>
  <c r="AF408" i="1"/>
  <c r="AE408" i="1"/>
  <c r="AD408" i="1"/>
  <c r="AC408" i="1"/>
  <c r="AB408" i="1"/>
  <c r="AA408" i="1"/>
  <c r="Z408" i="1"/>
  <c r="Y408" i="1"/>
  <c r="X408" i="1"/>
  <c r="C408" i="1"/>
  <c r="A408" i="1"/>
  <c r="BX407" i="1"/>
  <c r="AY407" i="1"/>
  <c r="B407" i="1" s="1"/>
  <c r="AK407" i="1"/>
  <c r="AG407" i="1"/>
  <c r="AF407" i="1"/>
  <c r="AE407" i="1"/>
  <c r="AD407" i="1"/>
  <c r="AC407" i="1"/>
  <c r="AB407" i="1"/>
  <c r="AA407" i="1"/>
  <c r="Z407" i="1"/>
  <c r="Y407" i="1"/>
  <c r="X407" i="1"/>
  <c r="C407" i="1"/>
  <c r="A407" i="1"/>
  <c r="BX406" i="1"/>
  <c r="AY406" i="1"/>
  <c r="B406" i="1" s="1"/>
  <c r="AG406" i="1"/>
  <c r="AF406" i="1"/>
  <c r="AE406" i="1"/>
  <c r="AD406" i="1"/>
  <c r="AC406" i="1"/>
  <c r="AB406" i="1"/>
  <c r="AA406" i="1"/>
  <c r="Z406" i="1"/>
  <c r="Y406" i="1"/>
  <c r="AZ406" i="1" s="1"/>
  <c r="X406" i="1"/>
  <c r="C406" i="1"/>
  <c r="A406" i="1"/>
  <c r="BX405" i="1"/>
  <c r="AZ405" i="1"/>
  <c r="AY405" i="1"/>
  <c r="B405" i="1" s="1"/>
  <c r="AG405" i="1"/>
  <c r="AF405" i="1"/>
  <c r="AE405" i="1"/>
  <c r="AD405" i="1"/>
  <c r="AC405" i="1"/>
  <c r="AB405" i="1"/>
  <c r="AA405" i="1"/>
  <c r="Z405" i="1"/>
  <c r="Y405" i="1"/>
  <c r="X405" i="1"/>
  <c r="C405" i="1"/>
  <c r="A405" i="1"/>
  <c r="BX404" i="1"/>
  <c r="AY404" i="1"/>
  <c r="B404" i="1" s="1"/>
  <c r="AG404" i="1"/>
  <c r="AF404" i="1"/>
  <c r="AE404" i="1"/>
  <c r="AD404" i="1"/>
  <c r="AC404" i="1"/>
  <c r="AB404" i="1"/>
  <c r="AA404" i="1"/>
  <c r="Z404" i="1"/>
  <c r="AZ404" i="1" s="1"/>
  <c r="Y404" i="1"/>
  <c r="X404" i="1"/>
  <c r="C404" i="1"/>
  <c r="BX403" i="1"/>
  <c r="AY403" i="1"/>
  <c r="AG403" i="1"/>
  <c r="AF403" i="1"/>
  <c r="AE403" i="1"/>
  <c r="AD403" i="1"/>
  <c r="AC403" i="1"/>
  <c r="AB403" i="1"/>
  <c r="AA403" i="1"/>
  <c r="Z403" i="1"/>
  <c r="Y403" i="1"/>
  <c r="AZ403" i="1" s="1"/>
  <c r="X403" i="1"/>
  <c r="C403" i="1"/>
  <c r="BX402" i="1"/>
  <c r="AY402" i="1"/>
  <c r="AK402" i="1"/>
  <c r="AG402" i="1"/>
  <c r="AF402" i="1"/>
  <c r="AE402" i="1"/>
  <c r="AD402" i="1"/>
  <c r="AC402" i="1"/>
  <c r="AB402" i="1"/>
  <c r="AA402" i="1"/>
  <c r="Z402" i="1"/>
  <c r="AZ402" i="1" s="1"/>
  <c r="Y402" i="1"/>
  <c r="X402" i="1"/>
  <c r="C402" i="1"/>
  <c r="BX401" i="1"/>
  <c r="AY401" i="1"/>
  <c r="AG401" i="1"/>
  <c r="AF401" i="1"/>
  <c r="AE401" i="1"/>
  <c r="AD401" i="1"/>
  <c r="AC401" i="1"/>
  <c r="AB401" i="1"/>
  <c r="AA401" i="1"/>
  <c r="AZ401" i="1" s="1"/>
  <c r="Z401" i="1"/>
  <c r="Y401" i="1"/>
  <c r="X401" i="1"/>
  <c r="C401" i="1"/>
  <c r="BX400" i="1"/>
  <c r="AY400" i="1"/>
  <c r="AK400" i="1"/>
  <c r="AG400" i="1"/>
  <c r="AF400" i="1"/>
  <c r="AE400" i="1"/>
  <c r="AD400" i="1"/>
  <c r="AC400" i="1"/>
  <c r="AB400" i="1"/>
  <c r="AA400" i="1"/>
  <c r="Z400" i="1"/>
  <c r="Y400" i="1"/>
  <c r="AZ400" i="1" s="1"/>
  <c r="X400" i="1"/>
  <c r="C400" i="1"/>
  <c r="BX399" i="1"/>
  <c r="AY399" i="1"/>
  <c r="B399" i="1" s="1"/>
  <c r="AG399" i="1"/>
  <c r="AF399" i="1"/>
  <c r="AE399" i="1"/>
  <c r="AD399" i="1"/>
  <c r="AC399" i="1"/>
  <c r="AB399" i="1"/>
  <c r="AA399" i="1"/>
  <c r="Z399" i="1"/>
  <c r="Y399" i="1"/>
  <c r="X399" i="1"/>
  <c r="C399" i="1"/>
  <c r="A399" i="1"/>
  <c r="BX398" i="1"/>
  <c r="AY398" i="1"/>
  <c r="B398" i="1" s="1"/>
  <c r="AG398" i="1"/>
  <c r="AF398" i="1"/>
  <c r="AE398" i="1"/>
  <c r="AD398" i="1"/>
  <c r="AC398" i="1"/>
  <c r="AB398" i="1"/>
  <c r="AA398" i="1"/>
  <c r="Z398" i="1"/>
  <c r="Y398" i="1"/>
  <c r="X398" i="1"/>
  <c r="C398" i="1"/>
  <c r="A398" i="1"/>
  <c r="BX397" i="1"/>
  <c r="AY397" i="1"/>
  <c r="B397" i="1" s="1"/>
  <c r="AG397" i="1"/>
  <c r="AF397" i="1"/>
  <c r="AE397" i="1"/>
  <c r="AD397" i="1"/>
  <c r="AC397" i="1"/>
  <c r="AB397" i="1"/>
  <c r="AA397" i="1"/>
  <c r="Z397" i="1"/>
  <c r="Y397" i="1"/>
  <c r="X397" i="1"/>
  <c r="C397" i="1"/>
  <c r="A397" i="1"/>
  <c r="BX396" i="1"/>
  <c r="AY396" i="1"/>
  <c r="AK396" i="1"/>
  <c r="AG396" i="1"/>
  <c r="AF396" i="1"/>
  <c r="AE396" i="1"/>
  <c r="AD396" i="1"/>
  <c r="AC396" i="1"/>
  <c r="AB396" i="1"/>
  <c r="AZ396" i="1" s="1"/>
  <c r="AA396" i="1"/>
  <c r="Z396" i="1"/>
  <c r="Y396" i="1"/>
  <c r="X396" i="1"/>
  <c r="C396" i="1"/>
  <c r="B396" i="1"/>
  <c r="A396" i="1"/>
  <c r="BX395" i="1"/>
  <c r="AY395" i="1"/>
  <c r="AK395" i="1"/>
  <c r="AG395" i="1"/>
  <c r="AF395" i="1"/>
  <c r="AE395" i="1"/>
  <c r="AD395" i="1"/>
  <c r="AC395" i="1"/>
  <c r="AB395" i="1"/>
  <c r="AA395" i="1"/>
  <c r="Z395" i="1"/>
  <c r="Y395" i="1"/>
  <c r="X395" i="1"/>
  <c r="C395" i="1"/>
  <c r="B395" i="1"/>
  <c r="A395" i="1"/>
  <c r="BX394" i="1"/>
  <c r="AY394" i="1"/>
  <c r="AG394" i="1"/>
  <c r="AF394" i="1"/>
  <c r="AE394" i="1"/>
  <c r="AD394" i="1"/>
  <c r="AC394" i="1"/>
  <c r="AB394" i="1"/>
  <c r="AA394" i="1"/>
  <c r="Z394" i="1"/>
  <c r="Y394" i="1"/>
  <c r="X394" i="1"/>
  <c r="C394" i="1"/>
  <c r="BX393" i="1"/>
  <c r="AY393" i="1"/>
  <c r="AK393" i="1"/>
  <c r="AG393" i="1"/>
  <c r="AF393" i="1"/>
  <c r="AE393" i="1"/>
  <c r="AD393" i="1"/>
  <c r="AC393" i="1"/>
  <c r="AB393" i="1"/>
  <c r="AA393" i="1"/>
  <c r="Z393" i="1"/>
  <c r="Y393" i="1"/>
  <c r="X393" i="1"/>
  <c r="AZ393" i="1" s="1"/>
  <c r="C393" i="1"/>
  <c r="BX392" i="1"/>
  <c r="AY392" i="1"/>
  <c r="AK392" i="1"/>
  <c r="AG392" i="1"/>
  <c r="AF392" i="1"/>
  <c r="AE392" i="1"/>
  <c r="AD392" i="1"/>
  <c r="AC392" i="1"/>
  <c r="AB392" i="1"/>
  <c r="AA392" i="1"/>
  <c r="Z392" i="1"/>
  <c r="Y392" i="1"/>
  <c r="X392" i="1"/>
  <c r="C392" i="1"/>
  <c r="BX391" i="1"/>
  <c r="AY391" i="1"/>
  <c r="AK391" i="1"/>
  <c r="AG391" i="1"/>
  <c r="AF391" i="1"/>
  <c r="AE391" i="1"/>
  <c r="AD391" i="1"/>
  <c r="AC391" i="1"/>
  <c r="AB391" i="1"/>
  <c r="AA391" i="1"/>
  <c r="Z391" i="1"/>
  <c r="Y391" i="1"/>
  <c r="X391" i="1"/>
  <c r="C391" i="1"/>
  <c r="B391" i="1"/>
  <c r="A391" i="1"/>
  <c r="BX390" i="1"/>
  <c r="AY390" i="1"/>
  <c r="AG390" i="1"/>
  <c r="AF390" i="1"/>
  <c r="AE390" i="1"/>
  <c r="AD390" i="1"/>
  <c r="AC390" i="1"/>
  <c r="AB390" i="1"/>
  <c r="AA390" i="1"/>
  <c r="Z390" i="1"/>
  <c r="Y390" i="1"/>
  <c r="X390" i="1"/>
  <c r="C390" i="1"/>
  <c r="BX389" i="1"/>
  <c r="AY389" i="1"/>
  <c r="AK389" i="1"/>
  <c r="AG389" i="1"/>
  <c r="AF389" i="1"/>
  <c r="AE389" i="1"/>
  <c r="AD389" i="1"/>
  <c r="AC389" i="1"/>
  <c r="AB389" i="1"/>
  <c r="AA389" i="1"/>
  <c r="Z389" i="1"/>
  <c r="Y389" i="1"/>
  <c r="X389" i="1"/>
  <c r="C389" i="1"/>
  <c r="B389" i="1"/>
  <c r="A389" i="1"/>
  <c r="BX388" i="1"/>
  <c r="AY388" i="1"/>
  <c r="AK388" i="1"/>
  <c r="AG388" i="1"/>
  <c r="AF388" i="1"/>
  <c r="AE388" i="1"/>
  <c r="AD388" i="1"/>
  <c r="AC388" i="1"/>
  <c r="AB388" i="1"/>
  <c r="AA388" i="1"/>
  <c r="Z388" i="1"/>
  <c r="Y388" i="1"/>
  <c r="X388" i="1"/>
  <c r="C388" i="1"/>
  <c r="BX387" i="1"/>
  <c r="AY387" i="1"/>
  <c r="AK387" i="1"/>
  <c r="AG387" i="1"/>
  <c r="AF387" i="1"/>
  <c r="AE387" i="1"/>
  <c r="AD387" i="1"/>
  <c r="AC387" i="1"/>
  <c r="AB387" i="1"/>
  <c r="AA387" i="1"/>
  <c r="Z387" i="1"/>
  <c r="Y387" i="1"/>
  <c r="X387" i="1"/>
  <c r="C387" i="1"/>
  <c r="BX386" i="1"/>
  <c r="AY386" i="1"/>
  <c r="AK386" i="1"/>
  <c r="AG386" i="1"/>
  <c r="AF386" i="1"/>
  <c r="AE386" i="1"/>
  <c r="AD386" i="1"/>
  <c r="AC386" i="1"/>
  <c r="AB386" i="1"/>
  <c r="AA386" i="1"/>
  <c r="Z386" i="1"/>
  <c r="Y386" i="1"/>
  <c r="X386" i="1"/>
  <c r="C386" i="1"/>
  <c r="B386" i="1"/>
  <c r="A386" i="1"/>
  <c r="BX385" i="1"/>
  <c r="AY385" i="1"/>
  <c r="A385" i="1" s="1"/>
  <c r="AG385" i="1"/>
  <c r="AF385" i="1"/>
  <c r="AE385" i="1"/>
  <c r="AD385" i="1"/>
  <c r="AC385" i="1"/>
  <c r="AB385" i="1"/>
  <c r="AA385" i="1"/>
  <c r="Z385" i="1"/>
  <c r="Y385" i="1"/>
  <c r="X385" i="1"/>
  <c r="C385" i="1"/>
  <c r="B385" i="1"/>
  <c r="BX384" i="1"/>
  <c r="AY384" i="1"/>
  <c r="AG384" i="1"/>
  <c r="AF384" i="1"/>
  <c r="AE384" i="1"/>
  <c r="AD384" i="1"/>
  <c r="AC384" i="1"/>
  <c r="AB384" i="1"/>
  <c r="AA384" i="1"/>
  <c r="Z384" i="1"/>
  <c r="Y384" i="1"/>
  <c r="X384" i="1"/>
  <c r="C384" i="1"/>
  <c r="B384" i="1"/>
  <c r="A384" i="1"/>
  <c r="BX383" i="1"/>
  <c r="AY383" i="1"/>
  <c r="AG383" i="1"/>
  <c r="AF383" i="1"/>
  <c r="AE383" i="1"/>
  <c r="AD383" i="1"/>
  <c r="AC383" i="1"/>
  <c r="AB383" i="1"/>
  <c r="AA383" i="1"/>
  <c r="Z383" i="1"/>
  <c r="Y383" i="1"/>
  <c r="X383" i="1"/>
  <c r="C383" i="1"/>
  <c r="BX382" i="1"/>
  <c r="AY382" i="1"/>
  <c r="AG382" i="1"/>
  <c r="AF382" i="1"/>
  <c r="AE382" i="1"/>
  <c r="AD382" i="1"/>
  <c r="AC382" i="1"/>
  <c r="AB382" i="1"/>
  <c r="AA382" i="1"/>
  <c r="Z382" i="1"/>
  <c r="Y382" i="1"/>
  <c r="X382" i="1"/>
  <c r="C382" i="1"/>
  <c r="B382" i="1"/>
  <c r="A382" i="1"/>
  <c r="BX381" i="1"/>
  <c r="AY381" i="1"/>
  <c r="A381" i="1" s="1"/>
  <c r="AG381" i="1"/>
  <c r="AF381" i="1"/>
  <c r="AE381" i="1"/>
  <c r="AD381" i="1"/>
  <c r="AC381" i="1"/>
  <c r="AB381" i="1"/>
  <c r="AA381" i="1"/>
  <c r="Z381" i="1"/>
  <c r="Y381" i="1"/>
  <c r="X381" i="1"/>
  <c r="C381" i="1"/>
  <c r="B381" i="1"/>
  <c r="BX380" i="1"/>
  <c r="AY380" i="1"/>
  <c r="B380" i="1" s="1"/>
  <c r="AG380" i="1"/>
  <c r="AF380" i="1"/>
  <c r="AE380" i="1"/>
  <c r="AD380" i="1"/>
  <c r="AC380" i="1"/>
  <c r="AB380" i="1"/>
  <c r="AA380" i="1"/>
  <c r="Z380" i="1"/>
  <c r="Y380" i="1"/>
  <c r="X380" i="1"/>
  <c r="C380" i="1"/>
  <c r="A380" i="1"/>
  <c r="BX379" i="1"/>
  <c r="AY379" i="1"/>
  <c r="B379" i="1" s="1"/>
  <c r="AK379" i="1"/>
  <c r="AG379" i="1"/>
  <c r="AF379" i="1"/>
  <c r="AE379" i="1"/>
  <c r="AD379" i="1"/>
  <c r="AC379" i="1"/>
  <c r="AB379" i="1"/>
  <c r="AA379" i="1"/>
  <c r="Z379" i="1"/>
  <c r="Y379" i="1"/>
  <c r="X379" i="1"/>
  <c r="C379" i="1"/>
  <c r="A379" i="1"/>
  <c r="BX378" i="1"/>
  <c r="AY378" i="1"/>
  <c r="B378" i="1" s="1"/>
  <c r="AG378" i="1"/>
  <c r="AF378" i="1"/>
  <c r="AE378" i="1"/>
  <c r="AD378" i="1"/>
  <c r="AC378" i="1"/>
  <c r="AB378" i="1"/>
  <c r="AA378" i="1"/>
  <c r="AZ378" i="1" s="1"/>
  <c r="Z378" i="1"/>
  <c r="Y378" i="1"/>
  <c r="X378" i="1"/>
  <c r="C378" i="1"/>
  <c r="A378" i="1"/>
  <c r="BX377" i="1"/>
  <c r="AY377" i="1"/>
  <c r="AG377" i="1"/>
  <c r="AF377" i="1"/>
  <c r="AE377" i="1"/>
  <c r="AD377" i="1"/>
  <c r="AC377" i="1"/>
  <c r="AB377" i="1"/>
  <c r="AA377" i="1"/>
  <c r="Z377" i="1"/>
  <c r="AZ377" i="1" s="1"/>
  <c r="Y377" i="1"/>
  <c r="X377" i="1"/>
  <c r="C377" i="1"/>
  <c r="BX376" i="1"/>
  <c r="AY376" i="1"/>
  <c r="AK376" i="1"/>
  <c r="AG376" i="1"/>
  <c r="AF376" i="1"/>
  <c r="AE376" i="1"/>
  <c r="AD376" i="1"/>
  <c r="AC376" i="1"/>
  <c r="AB376" i="1"/>
  <c r="AA376" i="1"/>
  <c r="Z376" i="1"/>
  <c r="Y376" i="1"/>
  <c r="X376" i="1"/>
  <c r="C376" i="1"/>
  <c r="BX375" i="1"/>
  <c r="AY375" i="1"/>
  <c r="AK375" i="1"/>
  <c r="AG375" i="1"/>
  <c r="AF375" i="1"/>
  <c r="AE375" i="1"/>
  <c r="AD375" i="1"/>
  <c r="AC375" i="1"/>
  <c r="AB375" i="1"/>
  <c r="AA375" i="1"/>
  <c r="AZ375" i="1" s="1"/>
  <c r="Z375" i="1"/>
  <c r="Y375" i="1"/>
  <c r="X375" i="1"/>
  <c r="C375" i="1"/>
  <c r="BX374" i="1"/>
  <c r="AY374" i="1"/>
  <c r="AG374" i="1"/>
  <c r="AF374" i="1"/>
  <c r="AE374" i="1"/>
  <c r="AD374" i="1"/>
  <c r="AC374" i="1"/>
  <c r="AB374" i="1"/>
  <c r="AA374" i="1"/>
  <c r="Z374" i="1"/>
  <c r="Y374" i="1"/>
  <c r="AZ374" i="1" s="1"/>
  <c r="X374" i="1"/>
  <c r="C374" i="1"/>
  <c r="B374" i="1"/>
  <c r="A374" i="1"/>
  <c r="BX373" i="1"/>
  <c r="AY373" i="1"/>
  <c r="AG373" i="1"/>
  <c r="AF373" i="1"/>
  <c r="AE373" i="1"/>
  <c r="AD373" i="1"/>
  <c r="AC373" i="1"/>
  <c r="AB373" i="1"/>
  <c r="AA373" i="1"/>
  <c r="Z373" i="1"/>
  <c r="Y373" i="1"/>
  <c r="AZ373" i="1" s="1"/>
  <c r="X373" i="1"/>
  <c r="C373" i="1"/>
  <c r="B373" i="1"/>
  <c r="A373" i="1"/>
  <c r="BX372" i="1"/>
  <c r="AY372" i="1"/>
  <c r="AG372" i="1"/>
  <c r="AF372" i="1"/>
  <c r="AE372" i="1"/>
  <c r="AD372" i="1"/>
  <c r="AC372" i="1"/>
  <c r="AB372" i="1"/>
  <c r="AA372" i="1"/>
  <c r="Z372" i="1"/>
  <c r="Y372" i="1"/>
  <c r="AZ372" i="1" s="1"/>
  <c r="X372" i="1"/>
  <c r="C372" i="1"/>
  <c r="B372" i="1"/>
  <c r="A372" i="1"/>
  <c r="BX371" i="1"/>
  <c r="AY371" i="1"/>
  <c r="AG371" i="1"/>
  <c r="AF371" i="1"/>
  <c r="AE371" i="1"/>
  <c r="AD371" i="1"/>
  <c r="AC371" i="1"/>
  <c r="AB371" i="1"/>
  <c r="AA371" i="1"/>
  <c r="Z371" i="1"/>
  <c r="Y371" i="1"/>
  <c r="AZ371" i="1" s="1"/>
  <c r="X371" i="1"/>
  <c r="C371" i="1"/>
  <c r="B371" i="1"/>
  <c r="A371" i="1"/>
  <c r="BX370" i="1"/>
  <c r="AY370" i="1"/>
  <c r="AG370" i="1"/>
  <c r="AZ370" i="1" s="1"/>
  <c r="AB370" i="1"/>
  <c r="X370" i="1"/>
  <c r="C370" i="1"/>
  <c r="B370" i="1"/>
  <c r="A370" i="1"/>
  <c r="BX369" i="1"/>
  <c r="AY369" i="1"/>
  <c r="AG369" i="1"/>
  <c r="AF369" i="1"/>
  <c r="AF370" i="1" s="1"/>
  <c r="AB369" i="1"/>
  <c r="AA369" i="1"/>
  <c r="AA370" i="1" s="1"/>
  <c r="Z369" i="1"/>
  <c r="Z370" i="1" s="1"/>
  <c r="Y369" i="1"/>
  <c r="Y370" i="1" s="1"/>
  <c r="X369" i="1"/>
  <c r="C369" i="1"/>
  <c r="BX368" i="1"/>
  <c r="AY368" i="1"/>
  <c r="AK368" i="1"/>
  <c r="AG368" i="1"/>
  <c r="AF368" i="1"/>
  <c r="AE368" i="1"/>
  <c r="AD368" i="1"/>
  <c r="AC368" i="1"/>
  <c r="AB368" i="1"/>
  <c r="AA368" i="1"/>
  <c r="Z368" i="1"/>
  <c r="Y368" i="1"/>
  <c r="X368" i="1"/>
  <c r="C368" i="1"/>
  <c r="BX367" i="1"/>
  <c r="AY367" i="1"/>
  <c r="AK367" i="1"/>
  <c r="AG367" i="1"/>
  <c r="AF367" i="1"/>
  <c r="AE367" i="1"/>
  <c r="AD367" i="1"/>
  <c r="AC367" i="1"/>
  <c r="AB367" i="1"/>
  <c r="AA367" i="1"/>
  <c r="Z367" i="1"/>
  <c r="Y367" i="1"/>
  <c r="X367" i="1"/>
  <c r="AZ367" i="1" s="1"/>
  <c r="C367" i="1"/>
  <c r="BX366" i="1"/>
  <c r="AY366" i="1"/>
  <c r="AK366" i="1"/>
  <c r="AG366" i="1"/>
  <c r="AF366" i="1"/>
  <c r="AE366" i="1"/>
  <c r="AD366" i="1"/>
  <c r="AC366" i="1"/>
  <c r="AB366" i="1"/>
  <c r="AA366" i="1"/>
  <c r="Z366" i="1"/>
  <c r="Y366" i="1"/>
  <c r="X366" i="1"/>
  <c r="AZ366" i="1" s="1"/>
  <c r="C366" i="1"/>
  <c r="BX365" i="1"/>
  <c r="AY365" i="1"/>
  <c r="AK365" i="1"/>
  <c r="AG365" i="1"/>
  <c r="AF365" i="1"/>
  <c r="AE365" i="1"/>
  <c r="AD365" i="1"/>
  <c r="AC365" i="1"/>
  <c r="AB365" i="1"/>
  <c r="AA365" i="1"/>
  <c r="Z365" i="1"/>
  <c r="Y365" i="1"/>
  <c r="AZ365" i="1" s="1"/>
  <c r="X365" i="1"/>
  <c r="C365" i="1"/>
  <c r="BX364" i="1"/>
  <c r="AY364" i="1"/>
  <c r="AG364" i="1"/>
  <c r="AF364" i="1"/>
  <c r="AE364" i="1"/>
  <c r="AD364" i="1"/>
  <c r="AC364" i="1"/>
  <c r="AB364" i="1"/>
  <c r="AA364" i="1"/>
  <c r="AZ364" i="1" s="1"/>
  <c r="Z364" i="1"/>
  <c r="Y364" i="1"/>
  <c r="X364" i="1"/>
  <c r="C364" i="1"/>
  <c r="B364" i="1"/>
  <c r="A364" i="1"/>
  <c r="BX363" i="1"/>
  <c r="AY363" i="1"/>
  <c r="AG363" i="1"/>
  <c r="AF363" i="1"/>
  <c r="AE363" i="1"/>
  <c r="AD363" i="1"/>
  <c r="AC363" i="1"/>
  <c r="AB363" i="1"/>
  <c r="AA363" i="1"/>
  <c r="AZ363" i="1" s="1"/>
  <c r="Z363" i="1"/>
  <c r="Y363" i="1"/>
  <c r="X363" i="1"/>
  <c r="C363" i="1"/>
  <c r="B363" i="1"/>
  <c r="A363" i="1"/>
  <c r="BX362" i="1"/>
  <c r="AY362" i="1"/>
  <c r="AK362" i="1"/>
  <c r="AG362" i="1"/>
  <c r="AF362" i="1"/>
  <c r="AE362" i="1"/>
  <c r="AD362" i="1"/>
  <c r="AC362" i="1"/>
  <c r="AB362" i="1"/>
  <c r="AZ362" i="1" s="1"/>
  <c r="AA362" i="1"/>
  <c r="Z362" i="1"/>
  <c r="Y362" i="1"/>
  <c r="X362" i="1"/>
  <c r="C362" i="1"/>
  <c r="B362" i="1"/>
  <c r="A362" i="1"/>
  <c r="BX361" i="1"/>
  <c r="AY361" i="1"/>
  <c r="B361" i="1" s="1"/>
  <c r="AK361" i="1"/>
  <c r="AG361" i="1"/>
  <c r="AF361" i="1"/>
  <c r="AE361" i="1"/>
  <c r="AD361" i="1"/>
  <c r="AC361" i="1"/>
  <c r="AB361" i="1"/>
  <c r="AA361" i="1"/>
  <c r="Z361" i="1"/>
  <c r="Y361" i="1"/>
  <c r="X361" i="1"/>
  <c r="C361" i="1"/>
  <c r="A361" i="1"/>
  <c r="BX360" i="1"/>
  <c r="AY360" i="1"/>
  <c r="AK360" i="1"/>
  <c r="AG360" i="1"/>
  <c r="AF360" i="1"/>
  <c r="AE360" i="1"/>
  <c r="AD360" i="1"/>
  <c r="AC360" i="1"/>
  <c r="AB360" i="1"/>
  <c r="AZ360" i="1" s="1"/>
  <c r="AA360" i="1"/>
  <c r="Z360" i="1"/>
  <c r="Y360" i="1"/>
  <c r="X360" i="1"/>
  <c r="C360" i="1"/>
  <c r="B360" i="1"/>
  <c r="A360" i="1"/>
  <c r="BX359" i="1"/>
  <c r="AY359" i="1"/>
  <c r="AK359" i="1"/>
  <c r="AG359" i="1"/>
  <c r="AF359" i="1"/>
  <c r="AE359" i="1"/>
  <c r="AD359" i="1"/>
  <c r="AC359" i="1"/>
  <c r="AB359" i="1"/>
  <c r="AA359" i="1"/>
  <c r="Z359" i="1"/>
  <c r="Y359" i="1"/>
  <c r="X359" i="1"/>
  <c r="C359" i="1"/>
  <c r="B359" i="1"/>
  <c r="A359" i="1"/>
  <c r="BX358" i="1"/>
  <c r="AY358" i="1"/>
  <c r="AK358" i="1"/>
  <c r="AG358" i="1"/>
  <c r="AF358" i="1"/>
  <c r="AE358" i="1"/>
  <c r="AD358" i="1"/>
  <c r="AC358" i="1"/>
  <c r="AB358" i="1"/>
  <c r="AA358" i="1"/>
  <c r="Z358" i="1"/>
  <c r="Y358" i="1"/>
  <c r="X358" i="1"/>
  <c r="C358" i="1"/>
  <c r="BX357" i="1"/>
  <c r="AY357" i="1"/>
  <c r="AK357" i="1"/>
  <c r="AG357" i="1"/>
  <c r="AF357" i="1"/>
  <c r="AE357" i="1"/>
  <c r="AD357" i="1"/>
  <c r="AC357" i="1"/>
  <c r="AB357" i="1"/>
  <c r="AA357" i="1"/>
  <c r="Z357" i="1"/>
  <c r="Y357" i="1"/>
  <c r="X357" i="1"/>
  <c r="C357" i="1"/>
  <c r="BX356" i="1"/>
  <c r="AY356" i="1"/>
  <c r="B356" i="1" s="1"/>
  <c r="AK356" i="1"/>
  <c r="AG356" i="1"/>
  <c r="AF356" i="1"/>
  <c r="AE356" i="1"/>
  <c r="AD356" i="1"/>
  <c r="AC356" i="1"/>
  <c r="AB356" i="1"/>
  <c r="AA356" i="1"/>
  <c r="Z356" i="1"/>
  <c r="Y356" i="1"/>
  <c r="X356" i="1"/>
  <c r="C356" i="1"/>
  <c r="A356" i="1"/>
  <c r="BX355" i="1"/>
  <c r="AY355" i="1"/>
  <c r="A355" i="1" s="1"/>
  <c r="AK355" i="1"/>
  <c r="AG355" i="1"/>
  <c r="AF355" i="1"/>
  <c r="AE355" i="1"/>
  <c r="AD355" i="1"/>
  <c r="AC355" i="1"/>
  <c r="AB355" i="1"/>
  <c r="AA355" i="1"/>
  <c r="Z355" i="1"/>
  <c r="Y355" i="1"/>
  <c r="AZ355" i="1" s="1"/>
  <c r="X355" i="1"/>
  <c r="C355" i="1"/>
  <c r="B355" i="1"/>
  <c r="BX354" i="1"/>
  <c r="AY354" i="1"/>
  <c r="B354" i="1" s="1"/>
  <c r="AK354" i="1"/>
  <c r="AG354" i="1"/>
  <c r="AF354" i="1"/>
  <c r="AE354" i="1"/>
  <c r="AD354" i="1"/>
  <c r="AC354" i="1"/>
  <c r="AB354" i="1"/>
  <c r="AA354" i="1"/>
  <c r="Z354" i="1"/>
  <c r="Y354" i="1"/>
  <c r="X354" i="1"/>
  <c r="C354" i="1"/>
  <c r="A354" i="1"/>
  <c r="BX353" i="1"/>
  <c r="AY353" i="1"/>
  <c r="A353" i="1" s="1"/>
  <c r="AK353" i="1"/>
  <c r="AG353" i="1"/>
  <c r="AF353" i="1"/>
  <c r="AE353" i="1"/>
  <c r="AD353" i="1"/>
  <c r="AC353" i="1"/>
  <c r="AB353" i="1"/>
  <c r="AA353" i="1"/>
  <c r="Z353" i="1"/>
  <c r="Y353" i="1"/>
  <c r="X353" i="1"/>
  <c r="AZ353" i="1" s="1"/>
  <c r="C353" i="1"/>
  <c r="B353" i="1"/>
  <c r="BX352" i="1"/>
  <c r="AY352" i="1"/>
  <c r="AG352" i="1"/>
  <c r="AF352" i="1"/>
  <c r="AE352" i="1"/>
  <c r="AD352" i="1"/>
  <c r="AC352" i="1"/>
  <c r="AB352" i="1"/>
  <c r="AA352" i="1"/>
  <c r="Z352" i="1"/>
  <c r="Y352" i="1"/>
  <c r="X352" i="1"/>
  <c r="C352" i="1"/>
  <c r="B352" i="1"/>
  <c r="A352" i="1"/>
  <c r="BX351" i="1"/>
  <c r="AY351" i="1"/>
  <c r="AK351" i="1"/>
  <c r="AG351" i="1"/>
  <c r="AF351" i="1"/>
  <c r="AE351" i="1"/>
  <c r="AD351" i="1"/>
  <c r="AC351" i="1"/>
  <c r="AB351" i="1"/>
  <c r="AA351" i="1"/>
  <c r="Z351" i="1"/>
  <c r="Y351" i="1"/>
  <c r="X351" i="1"/>
  <c r="C351" i="1"/>
  <c r="B351" i="1"/>
  <c r="A351" i="1"/>
  <c r="BX350" i="1"/>
  <c r="AY350" i="1"/>
  <c r="AK350" i="1"/>
  <c r="AG350" i="1"/>
  <c r="AF350" i="1"/>
  <c r="AE350" i="1"/>
  <c r="AD350" i="1"/>
  <c r="AC350" i="1"/>
  <c r="AB350" i="1"/>
  <c r="AA350" i="1"/>
  <c r="Z350" i="1"/>
  <c r="Y350" i="1"/>
  <c r="X350" i="1"/>
  <c r="C350" i="1"/>
  <c r="BX349" i="1"/>
  <c r="AY349" i="1"/>
  <c r="A349" i="1" s="1"/>
  <c r="AK349" i="1"/>
  <c r="AG349" i="1"/>
  <c r="AF349" i="1"/>
  <c r="AE349" i="1"/>
  <c r="AD349" i="1"/>
  <c r="AC349" i="1"/>
  <c r="AB349" i="1"/>
  <c r="AZ349" i="1" s="1"/>
  <c r="AA349" i="1"/>
  <c r="Z349" i="1"/>
  <c r="Y349" i="1"/>
  <c r="X349" i="1"/>
  <c r="C349" i="1"/>
  <c r="B349" i="1"/>
  <c r="BX348" i="1"/>
  <c r="AY348" i="1"/>
  <c r="B348" i="1" s="1"/>
  <c r="AK348" i="1"/>
  <c r="AG348" i="1"/>
  <c r="AF348" i="1"/>
  <c r="AE348" i="1"/>
  <c r="AD348" i="1"/>
  <c r="AC348" i="1"/>
  <c r="AB348" i="1"/>
  <c r="AZ348" i="1" s="1"/>
  <c r="AA348" i="1"/>
  <c r="Z348" i="1"/>
  <c r="Y348" i="1"/>
  <c r="X348" i="1"/>
  <c r="C348" i="1"/>
  <c r="A348" i="1"/>
  <c r="BX347" i="1"/>
  <c r="AZ347" i="1"/>
  <c r="AY347" i="1"/>
  <c r="B347" i="1" s="1"/>
  <c r="C347" i="1"/>
  <c r="A347" i="1"/>
  <c r="BX346" i="1"/>
  <c r="AZ346" i="1"/>
  <c r="AY346" i="1"/>
  <c r="B346" i="1" s="1"/>
  <c r="C346" i="1"/>
  <c r="A346" i="1"/>
  <c r="BX345" i="1"/>
  <c r="AY345" i="1"/>
  <c r="AK345" i="1"/>
  <c r="AG345" i="1"/>
  <c r="AF345" i="1"/>
  <c r="AE345" i="1"/>
  <c r="AD345" i="1"/>
  <c r="AC345" i="1"/>
  <c r="AB345" i="1"/>
  <c r="AA345" i="1"/>
  <c r="Z345" i="1"/>
  <c r="Y345" i="1"/>
  <c r="X345" i="1"/>
  <c r="C345" i="1"/>
  <c r="B345" i="1"/>
  <c r="A345" i="1"/>
  <c r="BX344" i="1"/>
  <c r="AY344" i="1"/>
  <c r="A344" i="1" s="1"/>
  <c r="AK344" i="1"/>
  <c r="AG344" i="1"/>
  <c r="AF344" i="1"/>
  <c r="AE344" i="1"/>
  <c r="AD344" i="1"/>
  <c r="AC344" i="1"/>
  <c r="AB344" i="1"/>
  <c r="AA344" i="1"/>
  <c r="Z344" i="1"/>
  <c r="Y344" i="1"/>
  <c r="X344" i="1"/>
  <c r="C344" i="1"/>
  <c r="B344" i="1"/>
  <c r="BX343" i="1"/>
  <c r="AY343" i="1"/>
  <c r="AK343" i="1"/>
  <c r="AG343" i="1"/>
  <c r="AF343" i="1"/>
  <c r="AE343" i="1"/>
  <c r="AD343" i="1"/>
  <c r="AC343" i="1"/>
  <c r="AB343" i="1"/>
  <c r="AZ343" i="1" s="1"/>
  <c r="AA343" i="1"/>
  <c r="Z343" i="1"/>
  <c r="Y343" i="1"/>
  <c r="X343" i="1"/>
  <c r="C343" i="1"/>
  <c r="BX342" i="1"/>
  <c r="AY342" i="1"/>
  <c r="AK342" i="1"/>
  <c r="AG342" i="1"/>
  <c r="AF342" i="1"/>
  <c r="AE342" i="1"/>
  <c r="AD342" i="1"/>
  <c r="AC342" i="1"/>
  <c r="AB342" i="1"/>
  <c r="AA342" i="1"/>
  <c r="AZ342" i="1" s="1"/>
  <c r="Z342" i="1"/>
  <c r="Y342" i="1"/>
  <c r="X342" i="1"/>
  <c r="C342" i="1"/>
  <c r="BX341" i="1"/>
  <c r="AZ341" i="1"/>
  <c r="AY341" i="1"/>
  <c r="AK341" i="1"/>
  <c r="AG341" i="1"/>
  <c r="AF341" i="1"/>
  <c r="AE341" i="1"/>
  <c r="AD341" i="1"/>
  <c r="AC341" i="1"/>
  <c r="AB341" i="1"/>
  <c r="AA341" i="1"/>
  <c r="Z341" i="1"/>
  <c r="Y341" i="1"/>
  <c r="X341" i="1"/>
  <c r="C341" i="1"/>
  <c r="BX340" i="1"/>
  <c r="AY340" i="1"/>
  <c r="AK340" i="1"/>
  <c r="AG340" i="1"/>
  <c r="AF340" i="1"/>
  <c r="AE340" i="1"/>
  <c r="AD340" i="1"/>
  <c r="AC340" i="1"/>
  <c r="AB340" i="1"/>
  <c r="AA340" i="1"/>
  <c r="AZ340" i="1" s="1"/>
  <c r="Z340" i="1"/>
  <c r="Y340" i="1"/>
  <c r="X340" i="1"/>
  <c r="C340" i="1"/>
  <c r="BX339" i="1"/>
  <c r="AY339" i="1"/>
  <c r="AG339" i="1"/>
  <c r="AF339" i="1"/>
  <c r="AE339" i="1"/>
  <c r="AD339" i="1"/>
  <c r="AC339" i="1"/>
  <c r="AB339" i="1"/>
  <c r="AA339" i="1"/>
  <c r="Z339" i="1"/>
  <c r="AZ339" i="1" s="1"/>
  <c r="Y339" i="1"/>
  <c r="X339" i="1"/>
  <c r="C339" i="1"/>
  <c r="BX338" i="1"/>
  <c r="AY338" i="1"/>
  <c r="AG338" i="1"/>
  <c r="AF338" i="1"/>
  <c r="AE338" i="1"/>
  <c r="AD338" i="1"/>
  <c r="AC338" i="1"/>
  <c r="AB338" i="1"/>
  <c r="AA338" i="1"/>
  <c r="Z338" i="1"/>
  <c r="AZ338" i="1" s="1"/>
  <c r="Y338" i="1"/>
  <c r="X338" i="1"/>
  <c r="C338" i="1"/>
  <c r="BX337" i="1"/>
  <c r="AY337" i="1"/>
  <c r="AG337" i="1"/>
  <c r="AF337" i="1"/>
  <c r="AE337" i="1"/>
  <c r="AD337" i="1"/>
  <c r="AC337" i="1"/>
  <c r="AB337" i="1"/>
  <c r="AA337" i="1"/>
  <c r="AZ337" i="1" s="1"/>
  <c r="Z337" i="1"/>
  <c r="Y337" i="1"/>
  <c r="X337" i="1"/>
  <c r="C337" i="1"/>
  <c r="BX336" i="1"/>
  <c r="AY336" i="1"/>
  <c r="AG336" i="1"/>
  <c r="AF336" i="1"/>
  <c r="AE336" i="1"/>
  <c r="AD336" i="1"/>
  <c r="AC336" i="1"/>
  <c r="AB336" i="1"/>
  <c r="AA336" i="1"/>
  <c r="Z336" i="1"/>
  <c r="AZ336" i="1" s="1"/>
  <c r="Y336" i="1"/>
  <c r="X336" i="1"/>
  <c r="C336" i="1"/>
  <c r="BX335" i="1"/>
  <c r="AY335" i="1"/>
  <c r="AK335" i="1"/>
  <c r="AG335" i="1"/>
  <c r="AF335" i="1"/>
  <c r="AE335" i="1"/>
  <c r="AD335" i="1"/>
  <c r="AC335" i="1"/>
  <c r="AB335" i="1"/>
  <c r="AA335" i="1"/>
  <c r="Z335" i="1"/>
  <c r="Y335" i="1"/>
  <c r="X335" i="1"/>
  <c r="C335" i="1"/>
  <c r="BX334" i="1"/>
  <c r="AY334" i="1"/>
  <c r="AK334" i="1"/>
  <c r="AG334" i="1"/>
  <c r="AF334" i="1"/>
  <c r="AE334" i="1"/>
  <c r="AD334" i="1"/>
  <c r="AC334" i="1"/>
  <c r="AB334" i="1"/>
  <c r="AA334" i="1"/>
  <c r="Z334" i="1"/>
  <c r="AZ334" i="1" s="1"/>
  <c r="Y334" i="1"/>
  <c r="X334" i="1"/>
  <c r="C334" i="1"/>
  <c r="B334" i="1"/>
  <c r="A334" i="1"/>
  <c r="BX333" i="1"/>
  <c r="AY333" i="1"/>
  <c r="AK333" i="1"/>
  <c r="AG333" i="1"/>
  <c r="AF333" i="1"/>
  <c r="AE333" i="1"/>
  <c r="AD333" i="1"/>
  <c r="AC333" i="1"/>
  <c r="AB333" i="1"/>
  <c r="AA333" i="1"/>
  <c r="Z333" i="1"/>
  <c r="Y333" i="1"/>
  <c r="X333" i="1"/>
  <c r="C333" i="1"/>
  <c r="BX332" i="1"/>
  <c r="AZ332" i="1"/>
  <c r="AY332" i="1"/>
  <c r="AK332" i="1"/>
  <c r="AG332" i="1"/>
  <c r="AF332" i="1"/>
  <c r="AE332" i="1"/>
  <c r="AD332" i="1"/>
  <c r="AC332" i="1"/>
  <c r="AB332" i="1"/>
  <c r="AA332" i="1"/>
  <c r="Z332" i="1"/>
  <c r="Y332" i="1"/>
  <c r="X332" i="1"/>
  <c r="C332" i="1"/>
  <c r="B332" i="1"/>
  <c r="A332" i="1"/>
  <c r="BX331" i="1"/>
  <c r="AY331" i="1"/>
  <c r="AK331" i="1"/>
  <c r="AG331" i="1"/>
  <c r="AF331" i="1"/>
  <c r="AE331" i="1"/>
  <c r="AD331" i="1"/>
  <c r="AC331" i="1"/>
  <c r="AB331" i="1"/>
  <c r="AA331" i="1"/>
  <c r="Z331" i="1"/>
  <c r="Y331" i="1"/>
  <c r="X331" i="1"/>
  <c r="C331" i="1"/>
  <c r="BX330" i="1"/>
  <c r="AY330" i="1"/>
  <c r="AK330" i="1"/>
  <c r="AG330" i="1"/>
  <c r="AF330" i="1"/>
  <c r="AE330" i="1"/>
  <c r="AD330" i="1"/>
  <c r="AC330" i="1"/>
  <c r="AB330" i="1"/>
  <c r="AA330" i="1"/>
  <c r="AZ330" i="1" s="1"/>
  <c r="Z330" i="1"/>
  <c r="Y330" i="1"/>
  <c r="X330" i="1"/>
  <c r="C330" i="1"/>
  <c r="BX329" i="1"/>
  <c r="AY329" i="1"/>
  <c r="AK329" i="1"/>
  <c r="AG329" i="1"/>
  <c r="AF329" i="1"/>
  <c r="AE329" i="1"/>
  <c r="AD329" i="1"/>
  <c r="AC329" i="1"/>
  <c r="AB329" i="1"/>
  <c r="AA329" i="1"/>
  <c r="AZ329" i="1" s="1"/>
  <c r="Z329" i="1"/>
  <c r="Y329" i="1"/>
  <c r="X329" i="1"/>
  <c r="C329" i="1"/>
  <c r="BX328" i="1"/>
  <c r="AZ328" i="1"/>
  <c r="AY328" i="1"/>
  <c r="AK328" i="1"/>
  <c r="AG328" i="1"/>
  <c r="AF328" i="1"/>
  <c r="AE328" i="1"/>
  <c r="AD328" i="1"/>
  <c r="AC328" i="1"/>
  <c r="AB328" i="1"/>
  <c r="AA328" i="1"/>
  <c r="Z328" i="1"/>
  <c r="Y328" i="1"/>
  <c r="X328" i="1"/>
  <c r="C328" i="1"/>
  <c r="BX327" i="1"/>
  <c r="AY327" i="1"/>
  <c r="AK327" i="1"/>
  <c r="AG327" i="1"/>
  <c r="AF327" i="1"/>
  <c r="AE327" i="1"/>
  <c r="AD327" i="1"/>
  <c r="AC327" i="1"/>
  <c r="AB327" i="1"/>
  <c r="AZ327" i="1" s="1"/>
  <c r="AA327" i="1"/>
  <c r="Z327" i="1"/>
  <c r="Y327" i="1"/>
  <c r="X327" i="1"/>
  <c r="C327" i="1"/>
  <c r="B327" i="1"/>
  <c r="A327" i="1"/>
  <c r="BX326" i="1"/>
  <c r="AY326" i="1"/>
  <c r="AK326" i="1"/>
  <c r="AG326" i="1"/>
  <c r="AF326" i="1"/>
  <c r="AE326" i="1"/>
  <c r="AD326" i="1"/>
  <c r="AC326" i="1"/>
  <c r="AB326" i="1"/>
  <c r="AA326" i="1"/>
  <c r="Z326" i="1"/>
  <c r="Y326" i="1"/>
  <c r="X326" i="1"/>
  <c r="C326" i="1"/>
  <c r="B326" i="1"/>
  <c r="A326" i="1"/>
  <c r="BX325" i="1"/>
  <c r="AY325" i="1"/>
  <c r="AK325" i="1"/>
  <c r="AG325" i="1"/>
  <c r="AF325" i="1"/>
  <c r="AE325" i="1"/>
  <c r="AD325" i="1"/>
  <c r="AC325" i="1"/>
  <c r="AB325" i="1"/>
  <c r="AA325" i="1"/>
  <c r="Z325" i="1"/>
  <c r="Y325" i="1"/>
  <c r="X325" i="1"/>
  <c r="C325" i="1"/>
  <c r="B325" i="1"/>
  <c r="A325" i="1"/>
  <c r="BX324" i="1"/>
  <c r="AY324" i="1"/>
  <c r="AK324" i="1"/>
  <c r="AG324" i="1"/>
  <c r="AF324" i="1"/>
  <c r="AE324" i="1"/>
  <c r="AD324" i="1"/>
  <c r="AC324" i="1"/>
  <c r="AB324" i="1"/>
  <c r="AA324" i="1"/>
  <c r="Z324" i="1"/>
  <c r="Y324" i="1"/>
  <c r="X324" i="1"/>
  <c r="C324" i="1"/>
  <c r="B324" i="1"/>
  <c r="A324" i="1"/>
  <c r="BX323" i="1"/>
  <c r="AY323" i="1"/>
  <c r="B323" i="1" s="1"/>
  <c r="AK323" i="1"/>
  <c r="AG323" i="1"/>
  <c r="AF323" i="1"/>
  <c r="AE323" i="1"/>
  <c r="AD323" i="1"/>
  <c r="AC323" i="1"/>
  <c r="AB323" i="1"/>
  <c r="AA323" i="1"/>
  <c r="Z323" i="1"/>
  <c r="Y323" i="1"/>
  <c r="X323" i="1"/>
  <c r="C323" i="1"/>
  <c r="A323" i="1"/>
  <c r="BX322" i="1"/>
  <c r="AY322" i="1"/>
  <c r="A322" i="1" s="1"/>
  <c r="AK322" i="1"/>
  <c r="AG322" i="1"/>
  <c r="AF322" i="1"/>
  <c r="AE322" i="1"/>
  <c r="AD322" i="1"/>
  <c r="AC322" i="1"/>
  <c r="AB322" i="1"/>
  <c r="AA322" i="1"/>
  <c r="Z322" i="1"/>
  <c r="Y322" i="1"/>
  <c r="X322" i="1"/>
  <c r="C322" i="1"/>
  <c r="B322" i="1"/>
  <c r="BX321" i="1"/>
  <c r="AY321" i="1"/>
  <c r="B321" i="1" s="1"/>
  <c r="AK321" i="1"/>
  <c r="AG321" i="1"/>
  <c r="AF321" i="1"/>
  <c r="AE321" i="1"/>
  <c r="AD321" i="1"/>
  <c r="AC321" i="1"/>
  <c r="AB321" i="1"/>
  <c r="AA321" i="1"/>
  <c r="Z321" i="1"/>
  <c r="Y321" i="1"/>
  <c r="AZ321" i="1" s="1"/>
  <c r="X321" i="1"/>
  <c r="C321" i="1"/>
  <c r="A321" i="1"/>
  <c r="BX320" i="1"/>
  <c r="AY320" i="1"/>
  <c r="A320" i="1" s="1"/>
  <c r="AK320" i="1"/>
  <c r="AG320" i="1"/>
  <c r="AF320" i="1"/>
  <c r="AE320" i="1"/>
  <c r="AD320" i="1"/>
  <c r="AC320" i="1"/>
  <c r="AB320" i="1"/>
  <c r="AA320" i="1"/>
  <c r="Z320" i="1"/>
  <c r="Y320" i="1"/>
  <c r="X320" i="1"/>
  <c r="AZ320" i="1" s="1"/>
  <c r="C320" i="1"/>
  <c r="B320" i="1"/>
  <c r="BX319" i="1"/>
  <c r="AY319" i="1"/>
  <c r="AK319" i="1"/>
  <c r="AG319" i="1"/>
  <c r="AF319" i="1"/>
  <c r="AE319" i="1"/>
  <c r="AD319" i="1"/>
  <c r="AC319" i="1"/>
  <c r="AB319" i="1"/>
  <c r="AA319" i="1"/>
  <c r="Z319" i="1"/>
  <c r="Y319" i="1"/>
  <c r="X319" i="1"/>
  <c r="C319" i="1"/>
  <c r="BX318" i="1"/>
  <c r="AY318" i="1"/>
  <c r="AK318" i="1"/>
  <c r="AG318" i="1"/>
  <c r="AF318" i="1"/>
  <c r="AE318" i="1"/>
  <c r="AD318" i="1"/>
  <c r="AC318" i="1"/>
  <c r="AB318" i="1"/>
  <c r="AA318" i="1"/>
  <c r="Z318" i="1"/>
  <c r="Y318" i="1"/>
  <c r="X318" i="1"/>
  <c r="AZ318" i="1" s="1"/>
  <c r="C318" i="1"/>
  <c r="B318" i="1"/>
  <c r="A318" i="1"/>
  <c r="BX317" i="1"/>
  <c r="AY317" i="1"/>
  <c r="AK317" i="1"/>
  <c r="AG317" i="1"/>
  <c r="AF317" i="1"/>
  <c r="AE317" i="1"/>
  <c r="AD317" i="1"/>
  <c r="AC317" i="1"/>
  <c r="AB317" i="1"/>
  <c r="AA317" i="1"/>
  <c r="Z317" i="1"/>
  <c r="Y317" i="1"/>
  <c r="X317" i="1"/>
  <c r="AZ317" i="1" s="1"/>
  <c r="C317" i="1"/>
  <c r="BX316" i="1"/>
  <c r="AY316" i="1"/>
  <c r="AG316" i="1"/>
  <c r="AF316" i="1"/>
  <c r="AE316" i="1"/>
  <c r="AD316" i="1"/>
  <c r="AC316" i="1"/>
  <c r="AB316" i="1"/>
  <c r="AA316" i="1"/>
  <c r="AZ316" i="1" s="1"/>
  <c r="Z316" i="1"/>
  <c r="Y316" i="1"/>
  <c r="X316" i="1"/>
  <c r="C316" i="1"/>
  <c r="B316" i="1"/>
  <c r="A316" i="1"/>
  <c r="BX315" i="1"/>
  <c r="AZ315" i="1"/>
  <c r="AY315" i="1"/>
  <c r="AG315" i="1"/>
  <c r="AF315" i="1"/>
  <c r="AE315" i="1"/>
  <c r="AD315" i="1"/>
  <c r="AC315" i="1"/>
  <c r="AB315" i="1"/>
  <c r="AA315" i="1"/>
  <c r="Z315" i="1"/>
  <c r="Y315" i="1"/>
  <c r="X315" i="1"/>
  <c r="C315" i="1"/>
  <c r="B315" i="1"/>
  <c r="A315" i="1"/>
  <c r="BX314" i="1"/>
  <c r="AY314" i="1"/>
  <c r="AG314" i="1"/>
  <c r="AF314" i="1"/>
  <c r="AE314" i="1"/>
  <c r="AD314" i="1"/>
  <c r="AC314" i="1"/>
  <c r="AB314" i="1"/>
  <c r="AA314" i="1"/>
  <c r="AZ314" i="1" s="1"/>
  <c r="Z314" i="1"/>
  <c r="Y314" i="1"/>
  <c r="X314" i="1"/>
  <c r="C314" i="1"/>
  <c r="B314" i="1"/>
  <c r="A314" i="1"/>
  <c r="BX313" i="1"/>
  <c r="AZ313" i="1"/>
  <c r="AY313" i="1"/>
  <c r="AG313" i="1"/>
  <c r="AF313" i="1"/>
  <c r="AE313" i="1"/>
  <c r="AD313" i="1"/>
  <c r="AC313" i="1"/>
  <c r="AB313" i="1"/>
  <c r="AA313" i="1"/>
  <c r="Z313" i="1"/>
  <c r="Y313" i="1"/>
  <c r="X313" i="1"/>
  <c r="C313" i="1"/>
  <c r="B313" i="1"/>
  <c r="A313" i="1"/>
  <c r="BX312" i="1"/>
  <c r="AY312" i="1"/>
  <c r="AG312" i="1"/>
  <c r="AF312" i="1"/>
  <c r="AE312" i="1"/>
  <c r="AD312" i="1"/>
  <c r="AC312" i="1"/>
  <c r="AB312" i="1"/>
  <c r="AA312" i="1"/>
  <c r="AZ312" i="1" s="1"/>
  <c r="Z312" i="1"/>
  <c r="Y312" i="1"/>
  <c r="X312" i="1"/>
  <c r="C312" i="1"/>
  <c r="B312" i="1"/>
  <c r="A312" i="1"/>
  <c r="BX311" i="1"/>
  <c r="AY311" i="1"/>
  <c r="AK311" i="1"/>
  <c r="AG311" i="1"/>
  <c r="AF311" i="1"/>
  <c r="AE311" i="1"/>
  <c r="AD311" i="1"/>
  <c r="AC311" i="1"/>
  <c r="AB311" i="1"/>
  <c r="AZ311" i="1" s="1"/>
  <c r="AA311" i="1"/>
  <c r="Z311" i="1"/>
  <c r="Y311" i="1"/>
  <c r="X311" i="1"/>
  <c r="C311" i="1"/>
  <c r="B311" i="1"/>
  <c r="A311" i="1"/>
  <c r="BX310" i="1"/>
  <c r="AY310" i="1"/>
  <c r="B310" i="1" s="1"/>
  <c r="AK310" i="1"/>
  <c r="AG310" i="1"/>
  <c r="AF310" i="1"/>
  <c r="AE310" i="1"/>
  <c r="AD310" i="1"/>
  <c r="AC310" i="1"/>
  <c r="AB310" i="1"/>
  <c r="AA310" i="1"/>
  <c r="Z310" i="1"/>
  <c r="Y310" i="1"/>
  <c r="X310" i="1"/>
  <c r="C310" i="1"/>
  <c r="A310" i="1"/>
  <c r="BX309" i="1"/>
  <c r="AY309" i="1"/>
  <c r="A309" i="1" s="1"/>
  <c r="AK309" i="1"/>
  <c r="AG309" i="1"/>
  <c r="AF309" i="1"/>
  <c r="AE309" i="1"/>
  <c r="AD309" i="1"/>
  <c r="AC309" i="1"/>
  <c r="AB309" i="1"/>
  <c r="AZ309" i="1" s="1"/>
  <c r="AA309" i="1"/>
  <c r="Z309" i="1"/>
  <c r="Y309" i="1"/>
  <c r="X309" i="1"/>
  <c r="C309" i="1"/>
  <c r="B309" i="1"/>
  <c r="BX308" i="1"/>
  <c r="AY308" i="1"/>
  <c r="B308" i="1" s="1"/>
  <c r="AK308" i="1"/>
  <c r="AG308" i="1"/>
  <c r="AF308" i="1"/>
  <c r="AE308" i="1"/>
  <c r="AD308" i="1"/>
  <c r="AC308" i="1"/>
  <c r="AB308" i="1"/>
  <c r="AZ308" i="1" s="1"/>
  <c r="AA308" i="1"/>
  <c r="Z308" i="1"/>
  <c r="Y308" i="1"/>
  <c r="X308" i="1"/>
  <c r="C308" i="1"/>
  <c r="A308" i="1"/>
  <c r="BX307" i="1"/>
  <c r="AZ307" i="1"/>
  <c r="AY307" i="1"/>
  <c r="AK307" i="1"/>
  <c r="AG307" i="1"/>
  <c r="AF307" i="1"/>
  <c r="AE307" i="1"/>
  <c r="AD307" i="1"/>
  <c r="AC307" i="1"/>
  <c r="AB307" i="1"/>
  <c r="AA307" i="1"/>
  <c r="Z307" i="1"/>
  <c r="Y307" i="1"/>
  <c r="X307" i="1"/>
  <c r="C307" i="1"/>
  <c r="B307" i="1"/>
  <c r="A307" i="1"/>
  <c r="BX306" i="1"/>
  <c r="AY306" i="1"/>
  <c r="AG306" i="1"/>
  <c r="AF306" i="1"/>
  <c r="AE306" i="1"/>
  <c r="AD306" i="1"/>
  <c r="AC306" i="1"/>
  <c r="AB306" i="1"/>
  <c r="AA306" i="1"/>
  <c r="Z306" i="1"/>
  <c r="Y306" i="1"/>
  <c r="X306" i="1"/>
  <c r="C306" i="1"/>
  <c r="B306" i="1"/>
  <c r="A306" i="1"/>
  <c r="BX305" i="1"/>
  <c r="AY305" i="1"/>
  <c r="AK305" i="1"/>
  <c r="AG305" i="1"/>
  <c r="AF305" i="1"/>
  <c r="AE305" i="1"/>
  <c r="AD305" i="1"/>
  <c r="AC305" i="1"/>
  <c r="AB305" i="1"/>
  <c r="AA305" i="1"/>
  <c r="AZ305" i="1" s="1"/>
  <c r="Z305" i="1"/>
  <c r="Y305" i="1"/>
  <c r="X305" i="1"/>
  <c r="C305" i="1"/>
  <c r="B305" i="1"/>
  <c r="A305" i="1"/>
  <c r="BX304" i="1"/>
  <c r="AY304" i="1"/>
  <c r="AK304" i="1"/>
  <c r="AG304" i="1"/>
  <c r="AF304" i="1"/>
  <c r="AE304" i="1"/>
  <c r="AD304" i="1"/>
  <c r="AC304" i="1"/>
  <c r="AB304" i="1"/>
  <c r="AA304" i="1"/>
  <c r="Z304" i="1"/>
  <c r="Y304" i="1"/>
  <c r="X304" i="1"/>
  <c r="AZ304" i="1" s="1"/>
  <c r="C304" i="1"/>
  <c r="B304" i="1"/>
  <c r="A304" i="1"/>
  <c r="BX303" i="1"/>
  <c r="AY303" i="1"/>
  <c r="AK303" i="1"/>
  <c r="AG303" i="1"/>
  <c r="AF303" i="1"/>
  <c r="AE303" i="1"/>
  <c r="AD303" i="1"/>
  <c r="AC303" i="1"/>
  <c r="AB303" i="1"/>
  <c r="AA303" i="1"/>
  <c r="Z303" i="1"/>
  <c r="Y303" i="1"/>
  <c r="X303" i="1"/>
  <c r="AZ303" i="1" s="1"/>
  <c r="C303" i="1"/>
  <c r="B303" i="1"/>
  <c r="A303" i="1"/>
  <c r="BX302" i="1"/>
  <c r="AY302" i="1"/>
  <c r="AK302" i="1"/>
  <c r="AG302" i="1"/>
  <c r="AF302" i="1"/>
  <c r="AE302" i="1"/>
  <c r="AD302" i="1"/>
  <c r="AC302" i="1"/>
  <c r="AB302" i="1"/>
  <c r="AA302" i="1"/>
  <c r="Z302" i="1"/>
  <c r="Y302" i="1"/>
  <c r="X302" i="1"/>
  <c r="AZ302" i="1" s="1"/>
  <c r="C302" i="1"/>
  <c r="B302" i="1"/>
  <c r="A302" i="1"/>
  <c r="BX301" i="1"/>
  <c r="AY301" i="1"/>
  <c r="A301" i="1" s="1"/>
  <c r="AK301" i="1"/>
  <c r="AG301" i="1"/>
  <c r="AF301" i="1"/>
  <c r="AE301" i="1"/>
  <c r="AD301" i="1"/>
  <c r="AC301" i="1"/>
  <c r="AB301" i="1"/>
  <c r="AA301" i="1"/>
  <c r="Z301" i="1"/>
  <c r="Y301" i="1"/>
  <c r="X301" i="1"/>
  <c r="AZ301" i="1" s="1"/>
  <c r="C301" i="1"/>
  <c r="B301" i="1"/>
  <c r="BX300" i="1"/>
  <c r="AY300" i="1"/>
  <c r="AK300" i="1"/>
  <c r="AG300" i="1"/>
  <c r="AF300" i="1"/>
  <c r="AE300" i="1"/>
  <c r="AD300" i="1"/>
  <c r="AC300" i="1"/>
  <c r="AB300" i="1"/>
  <c r="AA300" i="1"/>
  <c r="Z300" i="1"/>
  <c r="Y300" i="1"/>
  <c r="X300" i="1"/>
  <c r="C300" i="1"/>
  <c r="BX299" i="1"/>
  <c r="AY299" i="1"/>
  <c r="AG299" i="1"/>
  <c r="AF299" i="1"/>
  <c r="AE299" i="1"/>
  <c r="AD299" i="1"/>
  <c r="AC299" i="1"/>
  <c r="AB299" i="1"/>
  <c r="AA299" i="1"/>
  <c r="Z299" i="1"/>
  <c r="Y299" i="1"/>
  <c r="X299" i="1"/>
  <c r="C299" i="1"/>
  <c r="BX298" i="1"/>
  <c r="AY298" i="1"/>
  <c r="B298" i="1" s="1"/>
  <c r="AK298" i="1"/>
  <c r="AG298" i="1"/>
  <c r="AF298" i="1"/>
  <c r="AE298" i="1"/>
  <c r="AD298" i="1"/>
  <c r="AC298" i="1"/>
  <c r="AB298" i="1"/>
  <c r="AA298" i="1"/>
  <c r="Z298" i="1"/>
  <c r="Y298" i="1"/>
  <c r="X298" i="1"/>
  <c r="C298" i="1"/>
  <c r="A298" i="1"/>
  <c r="BX297" i="1"/>
  <c r="AY297" i="1"/>
  <c r="A297" i="1" s="1"/>
  <c r="AK297" i="1"/>
  <c r="AG297" i="1"/>
  <c r="AF297" i="1"/>
  <c r="AE297" i="1"/>
  <c r="AD297" i="1"/>
  <c r="AC297" i="1"/>
  <c r="AB297" i="1"/>
  <c r="AA297" i="1"/>
  <c r="Z297" i="1"/>
  <c r="Y297" i="1"/>
  <c r="X297" i="1"/>
  <c r="C297" i="1"/>
  <c r="B297" i="1"/>
  <c r="BX296" i="1"/>
  <c r="AY296" i="1"/>
  <c r="AK296" i="1"/>
  <c r="AG296" i="1"/>
  <c r="AF296" i="1"/>
  <c r="AE296" i="1"/>
  <c r="AD296" i="1"/>
  <c r="AC296" i="1"/>
  <c r="AB296" i="1"/>
  <c r="AA296" i="1"/>
  <c r="Z296" i="1"/>
  <c r="Y296" i="1"/>
  <c r="X296" i="1"/>
  <c r="AZ296" i="1" s="1"/>
  <c r="C296" i="1"/>
  <c r="BX295" i="1"/>
  <c r="AY295" i="1"/>
  <c r="AK295" i="1"/>
  <c r="AG295" i="1"/>
  <c r="AF295" i="1"/>
  <c r="AE295" i="1"/>
  <c r="AD295" i="1"/>
  <c r="AC295" i="1"/>
  <c r="AB295" i="1"/>
  <c r="AA295" i="1"/>
  <c r="Z295" i="1"/>
  <c r="Y295" i="1"/>
  <c r="X295" i="1"/>
  <c r="C295" i="1"/>
  <c r="BX294" i="1"/>
  <c r="AY294" i="1"/>
  <c r="B294" i="1" s="1"/>
  <c r="AK294" i="1"/>
  <c r="AG294" i="1"/>
  <c r="AF294" i="1"/>
  <c r="AE294" i="1"/>
  <c r="AD294" i="1"/>
  <c r="AC294" i="1"/>
  <c r="AB294" i="1"/>
  <c r="AA294" i="1"/>
  <c r="Z294" i="1"/>
  <c r="Y294" i="1"/>
  <c r="AZ294" i="1" s="1"/>
  <c r="X294" i="1"/>
  <c r="C294" i="1"/>
  <c r="A294" i="1"/>
  <c r="BX293" i="1"/>
  <c r="AY293" i="1"/>
  <c r="AK293" i="1"/>
  <c r="AG293" i="1"/>
  <c r="AF293" i="1"/>
  <c r="AE293" i="1"/>
  <c r="AD293" i="1"/>
  <c r="AC293" i="1"/>
  <c r="AB293" i="1"/>
  <c r="AA293" i="1"/>
  <c r="Z293" i="1"/>
  <c r="Y293" i="1"/>
  <c r="X293" i="1"/>
  <c r="C293" i="1"/>
  <c r="B293" i="1"/>
  <c r="A293" i="1"/>
  <c r="BX292" i="1"/>
  <c r="AY292" i="1"/>
  <c r="A292" i="1" s="1"/>
  <c r="AK292" i="1"/>
  <c r="AG292" i="1"/>
  <c r="AF292" i="1"/>
  <c r="AE292" i="1"/>
  <c r="AD292" i="1"/>
  <c r="AC292" i="1"/>
  <c r="AB292" i="1"/>
  <c r="AA292" i="1"/>
  <c r="Z292" i="1"/>
  <c r="Y292" i="1"/>
  <c r="X292" i="1"/>
  <c r="C292" i="1"/>
  <c r="B292" i="1"/>
  <c r="BX291" i="1"/>
  <c r="AY291" i="1"/>
  <c r="AG291" i="1"/>
  <c r="AF291" i="1"/>
  <c r="AE291" i="1"/>
  <c r="AD291" i="1"/>
  <c r="AC291" i="1"/>
  <c r="AB291" i="1"/>
  <c r="AA291" i="1"/>
  <c r="Z291" i="1"/>
  <c r="Y291" i="1"/>
  <c r="X291" i="1"/>
  <c r="C291" i="1"/>
  <c r="B291" i="1"/>
  <c r="A291" i="1"/>
  <c r="BX290" i="1"/>
  <c r="AY290" i="1"/>
  <c r="AG290" i="1"/>
  <c r="AF290" i="1"/>
  <c r="AE290" i="1"/>
  <c r="AD290" i="1"/>
  <c r="AC290" i="1"/>
  <c r="AB290" i="1"/>
  <c r="AA290" i="1"/>
  <c r="AZ290" i="1" s="1"/>
  <c r="Z290" i="1"/>
  <c r="Y290" i="1"/>
  <c r="X290" i="1"/>
  <c r="C290" i="1"/>
  <c r="B290" i="1"/>
  <c r="A290" i="1"/>
  <c r="BX289" i="1"/>
  <c r="AY289" i="1"/>
  <c r="AG289" i="1"/>
  <c r="AF289" i="1"/>
  <c r="AE289" i="1"/>
  <c r="AD289" i="1"/>
  <c r="AC289" i="1"/>
  <c r="AB289" i="1"/>
  <c r="AA289" i="1"/>
  <c r="AZ289" i="1" s="1"/>
  <c r="Z289" i="1"/>
  <c r="Y289" i="1"/>
  <c r="X289" i="1"/>
  <c r="C289" i="1"/>
  <c r="B289" i="1"/>
  <c r="A289" i="1"/>
  <c r="BX288" i="1"/>
  <c r="AY288" i="1"/>
  <c r="AK288" i="1"/>
  <c r="AG288" i="1"/>
  <c r="AF288" i="1"/>
  <c r="AE288" i="1"/>
  <c r="AD288" i="1"/>
  <c r="AC288" i="1"/>
  <c r="AB288" i="1"/>
  <c r="AA288" i="1"/>
  <c r="Z288" i="1"/>
  <c r="Y288" i="1"/>
  <c r="X288" i="1"/>
  <c r="C288" i="1"/>
  <c r="B288" i="1"/>
  <c r="A288" i="1"/>
  <c r="BX287" i="1"/>
  <c r="AY287" i="1"/>
  <c r="AK287" i="1"/>
  <c r="AG287" i="1"/>
  <c r="AF287" i="1"/>
  <c r="AE287" i="1"/>
  <c r="AD287" i="1"/>
  <c r="AC287" i="1"/>
  <c r="AB287" i="1"/>
  <c r="AA287" i="1"/>
  <c r="Z287" i="1"/>
  <c r="Y287" i="1"/>
  <c r="X287" i="1"/>
  <c r="C287" i="1"/>
  <c r="B287" i="1"/>
  <c r="A287" i="1"/>
  <c r="BX286" i="1"/>
  <c r="AY286" i="1"/>
  <c r="A286" i="1" s="1"/>
  <c r="AK286" i="1"/>
  <c r="AG286" i="1"/>
  <c r="AF286" i="1"/>
  <c r="AE286" i="1"/>
  <c r="AD286" i="1"/>
  <c r="AC286" i="1"/>
  <c r="AB286" i="1"/>
  <c r="AA286" i="1"/>
  <c r="Z286" i="1"/>
  <c r="Y286" i="1"/>
  <c r="X286" i="1"/>
  <c r="C286" i="1"/>
  <c r="B286" i="1"/>
  <c r="BX285" i="1"/>
  <c r="AY285" i="1"/>
  <c r="A285" i="1" s="1"/>
  <c r="AG285" i="1"/>
  <c r="AF285" i="1"/>
  <c r="AE285" i="1"/>
  <c r="AD285" i="1"/>
  <c r="AC285" i="1"/>
  <c r="AB285" i="1"/>
  <c r="AA285" i="1"/>
  <c r="Z285" i="1"/>
  <c r="Y285" i="1"/>
  <c r="X285" i="1"/>
  <c r="AZ285" i="1" s="1"/>
  <c r="C285" i="1"/>
  <c r="B285" i="1"/>
  <c r="BX284" i="1"/>
  <c r="AY284" i="1"/>
  <c r="A284" i="1" s="1"/>
  <c r="AG284" i="1"/>
  <c r="AF284" i="1"/>
  <c r="AE284" i="1"/>
  <c r="AD284" i="1"/>
  <c r="AC284" i="1"/>
  <c r="AB284" i="1"/>
  <c r="AA284" i="1"/>
  <c r="Z284" i="1"/>
  <c r="Y284" i="1"/>
  <c r="X284" i="1"/>
  <c r="C284" i="1"/>
  <c r="B284" i="1"/>
  <c r="BX283" i="1"/>
  <c r="AY283" i="1"/>
  <c r="AK283" i="1"/>
  <c r="AG283" i="1"/>
  <c r="AF283" i="1"/>
  <c r="AE283" i="1"/>
  <c r="AD283" i="1"/>
  <c r="AC283" i="1"/>
  <c r="AB283" i="1"/>
  <c r="AA283" i="1"/>
  <c r="Z283" i="1"/>
  <c r="Y283" i="1"/>
  <c r="X283" i="1"/>
  <c r="C283" i="1"/>
  <c r="BX282" i="1"/>
  <c r="AY282" i="1"/>
  <c r="AK282" i="1"/>
  <c r="AG282" i="1"/>
  <c r="AF282" i="1"/>
  <c r="AE282" i="1"/>
  <c r="AD282" i="1"/>
  <c r="AC282" i="1"/>
  <c r="AB282" i="1"/>
  <c r="AZ282" i="1" s="1"/>
  <c r="AA282" i="1"/>
  <c r="Z282" i="1"/>
  <c r="Y282" i="1"/>
  <c r="X282" i="1"/>
  <c r="C282" i="1"/>
  <c r="BX281" i="1"/>
  <c r="AY281" i="1"/>
  <c r="AK281" i="1"/>
  <c r="AG281" i="1"/>
  <c r="AF281" i="1"/>
  <c r="AE281" i="1"/>
  <c r="AD281" i="1"/>
  <c r="AC281" i="1"/>
  <c r="AB281" i="1"/>
  <c r="AA281" i="1"/>
  <c r="Z281" i="1"/>
  <c r="Y281" i="1"/>
  <c r="X281" i="1"/>
  <c r="C281" i="1"/>
  <c r="BX280" i="1"/>
  <c r="AY280" i="1"/>
  <c r="AG280" i="1"/>
  <c r="AF280" i="1"/>
  <c r="AE280" i="1"/>
  <c r="AD280" i="1"/>
  <c r="AC280" i="1"/>
  <c r="AB280" i="1"/>
  <c r="AA280" i="1"/>
  <c r="Z280" i="1"/>
  <c r="Y280" i="1"/>
  <c r="AZ280" i="1" s="1"/>
  <c r="X280" i="1"/>
  <c r="C280" i="1"/>
  <c r="BX279" i="1"/>
  <c r="AY279" i="1"/>
  <c r="B279" i="1" s="1"/>
  <c r="AG279" i="1"/>
  <c r="AF279" i="1"/>
  <c r="AE279" i="1"/>
  <c r="AD279" i="1"/>
  <c r="AC279" i="1"/>
  <c r="AB279" i="1"/>
  <c r="AA279" i="1"/>
  <c r="Z279" i="1"/>
  <c r="Y279" i="1"/>
  <c r="AZ279" i="1" s="1"/>
  <c r="X279" i="1"/>
  <c r="C279" i="1"/>
  <c r="A279" i="1"/>
  <c r="BX278" i="1"/>
  <c r="AY278" i="1"/>
  <c r="B278" i="1" s="1"/>
  <c r="AG278" i="1"/>
  <c r="AF278" i="1"/>
  <c r="AE278" i="1"/>
  <c r="AD278" i="1"/>
  <c r="AC278" i="1"/>
  <c r="AB278" i="1"/>
  <c r="AA278" i="1"/>
  <c r="Z278" i="1"/>
  <c r="Y278" i="1"/>
  <c r="X278" i="1"/>
  <c r="C278" i="1"/>
  <c r="A278" i="1"/>
  <c r="BX277" i="1"/>
  <c r="AY277" i="1"/>
  <c r="B277" i="1" s="1"/>
  <c r="AG277" i="1"/>
  <c r="AF277" i="1"/>
  <c r="AE277" i="1"/>
  <c r="AD277" i="1"/>
  <c r="AC277" i="1"/>
  <c r="AB277" i="1"/>
  <c r="AA277" i="1"/>
  <c r="Z277" i="1"/>
  <c r="Y277" i="1"/>
  <c r="AZ277" i="1" s="1"/>
  <c r="X277" i="1"/>
  <c r="C277" i="1"/>
  <c r="A277" i="1"/>
  <c r="BX276" i="1"/>
  <c r="AY276" i="1"/>
  <c r="B276" i="1" s="1"/>
  <c r="AG276" i="1"/>
  <c r="AF276" i="1"/>
  <c r="AE276" i="1"/>
  <c r="AD276" i="1"/>
  <c r="AC276" i="1"/>
  <c r="AB276" i="1"/>
  <c r="AA276" i="1"/>
  <c r="AZ276" i="1" s="1"/>
  <c r="Z276" i="1"/>
  <c r="Y276" i="1"/>
  <c r="X276" i="1"/>
  <c r="C276" i="1"/>
  <c r="A276" i="1"/>
  <c r="BX275" i="1"/>
  <c r="AY275" i="1"/>
  <c r="AK275" i="1"/>
  <c r="AG275" i="1"/>
  <c r="AF275" i="1"/>
  <c r="AE275" i="1"/>
  <c r="AD275" i="1"/>
  <c r="AC275" i="1"/>
  <c r="AB275" i="1"/>
  <c r="AZ275" i="1" s="1"/>
  <c r="AA275" i="1"/>
  <c r="Z275" i="1"/>
  <c r="Y275" i="1"/>
  <c r="X275" i="1"/>
  <c r="C275" i="1"/>
  <c r="B275" i="1"/>
  <c r="A275" i="1"/>
  <c r="BX274" i="1"/>
  <c r="AY274" i="1"/>
  <c r="AK274" i="1"/>
  <c r="AG274" i="1"/>
  <c r="AF274" i="1"/>
  <c r="AE274" i="1"/>
  <c r="AD274" i="1"/>
  <c r="AC274" i="1"/>
  <c r="AB274" i="1"/>
  <c r="AA274" i="1"/>
  <c r="Z274" i="1"/>
  <c r="Y274" i="1"/>
  <c r="X274" i="1"/>
  <c r="C274" i="1"/>
  <c r="B274" i="1"/>
  <c r="A274" i="1"/>
  <c r="BX273" i="1"/>
  <c r="AY273" i="1"/>
  <c r="AG273" i="1"/>
  <c r="AF273" i="1"/>
  <c r="AE273" i="1"/>
  <c r="AD273" i="1"/>
  <c r="AC273" i="1"/>
  <c r="AB273" i="1"/>
  <c r="AA273" i="1"/>
  <c r="Z273" i="1"/>
  <c r="Y273" i="1"/>
  <c r="X273" i="1"/>
  <c r="C273" i="1"/>
  <c r="B273" i="1"/>
  <c r="A273" i="1"/>
  <c r="BX272" i="1"/>
  <c r="AY272" i="1"/>
  <c r="AG272" i="1"/>
  <c r="AF272" i="1"/>
  <c r="AE272" i="1"/>
  <c r="AD272" i="1"/>
  <c r="AC272" i="1"/>
  <c r="AB272" i="1"/>
  <c r="AA272" i="1"/>
  <c r="AZ272" i="1" s="1"/>
  <c r="Z272" i="1"/>
  <c r="Y272" i="1"/>
  <c r="X272" i="1"/>
  <c r="C272" i="1"/>
  <c r="B272" i="1"/>
  <c r="A272" i="1"/>
  <c r="BX271" i="1"/>
  <c r="AY271" i="1"/>
  <c r="AK271" i="1"/>
  <c r="AG271" i="1"/>
  <c r="AF271" i="1"/>
  <c r="AE271" i="1"/>
  <c r="AD271" i="1"/>
  <c r="AC271" i="1"/>
  <c r="AB271" i="1"/>
  <c r="AA271" i="1"/>
  <c r="Z271" i="1"/>
  <c r="Y271" i="1"/>
  <c r="X271" i="1"/>
  <c r="C271" i="1"/>
  <c r="B271" i="1"/>
  <c r="A271" i="1"/>
  <c r="BX270" i="1"/>
  <c r="AY270" i="1"/>
  <c r="AK270" i="1"/>
  <c r="AG270" i="1"/>
  <c r="AF270" i="1"/>
  <c r="AE270" i="1"/>
  <c r="AD270" i="1"/>
  <c r="AC270" i="1"/>
  <c r="AB270" i="1"/>
  <c r="AA270" i="1"/>
  <c r="Z270" i="1"/>
  <c r="Y270" i="1"/>
  <c r="X270" i="1"/>
  <c r="C270" i="1"/>
  <c r="B270" i="1"/>
  <c r="A270" i="1"/>
  <c r="BX269" i="1"/>
  <c r="AY269" i="1"/>
  <c r="A269" i="1" s="1"/>
  <c r="AK269" i="1"/>
  <c r="AG269" i="1"/>
  <c r="AF269" i="1"/>
  <c r="AE269" i="1"/>
  <c r="AD269" i="1"/>
  <c r="AC269" i="1"/>
  <c r="AB269" i="1"/>
  <c r="AA269" i="1"/>
  <c r="Z269" i="1"/>
  <c r="Y269" i="1"/>
  <c r="X269" i="1"/>
  <c r="C269" i="1"/>
  <c r="B269" i="1"/>
  <c r="BX268" i="1"/>
  <c r="AY268" i="1"/>
  <c r="AK268" i="1"/>
  <c r="AG268" i="1"/>
  <c r="AF268" i="1"/>
  <c r="AE268" i="1"/>
  <c r="AD268" i="1"/>
  <c r="AC268" i="1"/>
  <c r="AB268" i="1"/>
  <c r="AA268" i="1"/>
  <c r="Z268" i="1"/>
  <c r="Y268" i="1"/>
  <c r="X268" i="1"/>
  <c r="C268" i="1"/>
  <c r="BX267" i="1"/>
  <c r="AZ267" i="1"/>
  <c r="AY267" i="1"/>
  <c r="AK267" i="1"/>
  <c r="AG267" i="1"/>
  <c r="AF267" i="1"/>
  <c r="AE267" i="1"/>
  <c r="AD267" i="1"/>
  <c r="AC267" i="1"/>
  <c r="AB267" i="1"/>
  <c r="AA267" i="1"/>
  <c r="Z267" i="1"/>
  <c r="Y267" i="1"/>
  <c r="X267" i="1"/>
  <c r="C267" i="1"/>
  <c r="BX266" i="1"/>
  <c r="AY266" i="1"/>
  <c r="AK266" i="1"/>
  <c r="AG266" i="1"/>
  <c r="AF266" i="1"/>
  <c r="AE266" i="1"/>
  <c r="AD266" i="1"/>
  <c r="AC266" i="1"/>
  <c r="AB266" i="1"/>
  <c r="AA266" i="1"/>
  <c r="AZ266" i="1" s="1"/>
  <c r="Z266" i="1"/>
  <c r="Y266" i="1"/>
  <c r="X266" i="1"/>
  <c r="C266" i="1"/>
  <c r="BX265" i="1"/>
  <c r="AY265" i="1"/>
  <c r="AK265" i="1"/>
  <c r="AG265" i="1"/>
  <c r="AF265" i="1"/>
  <c r="AE265" i="1"/>
  <c r="AD265" i="1"/>
  <c r="AC265" i="1"/>
  <c r="AB265" i="1"/>
  <c r="AA265" i="1"/>
  <c r="Z265" i="1"/>
  <c r="AZ265" i="1" s="1"/>
  <c r="Y265" i="1"/>
  <c r="X265" i="1"/>
  <c r="C265" i="1"/>
  <c r="BX264" i="1"/>
  <c r="AY264" i="1"/>
  <c r="B264" i="1" s="1"/>
  <c r="AG264" i="1"/>
  <c r="AF264" i="1"/>
  <c r="AE264" i="1"/>
  <c r="AD264" i="1"/>
  <c r="AC264" i="1"/>
  <c r="AB264" i="1"/>
  <c r="AA264" i="1"/>
  <c r="Z264" i="1"/>
  <c r="AZ264" i="1" s="1"/>
  <c r="Y264" i="1"/>
  <c r="X264" i="1"/>
  <c r="C264" i="1"/>
  <c r="A264" i="1"/>
  <c r="BX263" i="1"/>
  <c r="AY263" i="1"/>
  <c r="AG263" i="1"/>
  <c r="AF263" i="1"/>
  <c r="AE263" i="1"/>
  <c r="AD263" i="1"/>
  <c r="AC263" i="1"/>
  <c r="AB263" i="1"/>
  <c r="AA263" i="1"/>
  <c r="Z263" i="1"/>
  <c r="Y263" i="1"/>
  <c r="X263" i="1"/>
  <c r="C263" i="1"/>
  <c r="BX262" i="1"/>
  <c r="AY262" i="1"/>
  <c r="B262" i="1" s="1"/>
  <c r="AG262" i="1"/>
  <c r="AF262" i="1"/>
  <c r="AE262" i="1"/>
  <c r="AD262" i="1"/>
  <c r="AC262" i="1"/>
  <c r="AB262" i="1"/>
  <c r="AA262" i="1"/>
  <c r="Z262" i="1"/>
  <c r="AZ262" i="1" s="1"/>
  <c r="Y262" i="1"/>
  <c r="X262" i="1"/>
  <c r="C262" i="1"/>
  <c r="BX261" i="1"/>
  <c r="AY261" i="1"/>
  <c r="AK261" i="1"/>
  <c r="AG261" i="1"/>
  <c r="AF261" i="1"/>
  <c r="AE261" i="1"/>
  <c r="AD261" i="1"/>
  <c r="AC261" i="1"/>
  <c r="AB261" i="1"/>
  <c r="AZ261" i="1" s="1"/>
  <c r="AA261" i="1"/>
  <c r="Z261" i="1"/>
  <c r="Y261" i="1"/>
  <c r="X261" i="1"/>
  <c r="C261" i="1"/>
  <c r="B261" i="1"/>
  <c r="A261" i="1"/>
  <c r="BX260" i="1"/>
  <c r="AY260" i="1"/>
  <c r="AG260" i="1"/>
  <c r="AF260" i="1"/>
  <c r="AE260" i="1"/>
  <c r="AD260" i="1"/>
  <c r="AC260" i="1"/>
  <c r="AB260" i="1"/>
  <c r="AA260" i="1"/>
  <c r="AZ260" i="1" s="1"/>
  <c r="Z260" i="1"/>
  <c r="Y260" i="1"/>
  <c r="X260" i="1"/>
  <c r="C260" i="1"/>
  <c r="B260" i="1"/>
  <c r="A260" i="1"/>
  <c r="BX259" i="1"/>
  <c r="AY259" i="1"/>
  <c r="AG259" i="1"/>
  <c r="AF259" i="1"/>
  <c r="AE259" i="1"/>
  <c r="AD259" i="1"/>
  <c r="AC259" i="1"/>
  <c r="AB259" i="1"/>
  <c r="AA259" i="1"/>
  <c r="AZ259" i="1" s="1"/>
  <c r="Z259" i="1"/>
  <c r="Y259" i="1"/>
  <c r="X259" i="1"/>
  <c r="C259" i="1"/>
  <c r="B259" i="1"/>
  <c r="A259" i="1"/>
  <c r="BX258" i="1"/>
  <c r="AY258" i="1"/>
  <c r="AG258" i="1"/>
  <c r="AF258" i="1"/>
  <c r="AE258" i="1"/>
  <c r="AD258" i="1"/>
  <c r="AC258" i="1"/>
  <c r="AB258" i="1"/>
  <c r="AA258" i="1"/>
  <c r="Z258" i="1"/>
  <c r="Y258" i="1"/>
  <c r="X258" i="1"/>
  <c r="C258" i="1"/>
  <c r="B258" i="1"/>
  <c r="A258" i="1"/>
  <c r="BX257" i="1"/>
  <c r="AY257" i="1"/>
  <c r="Z257" i="1"/>
  <c r="Y257" i="1"/>
  <c r="X257" i="1"/>
  <c r="C257" i="1"/>
  <c r="B257" i="1"/>
  <c r="A257" i="1"/>
  <c r="BX256" i="1"/>
  <c r="AY256" i="1"/>
  <c r="AG256" i="1"/>
  <c r="AG257" i="1" s="1"/>
  <c r="AB256" i="1"/>
  <c r="AB257" i="1" s="1"/>
  <c r="AA256" i="1"/>
  <c r="Z256" i="1"/>
  <c r="Y256" i="1"/>
  <c r="X256" i="1"/>
  <c r="C256" i="1"/>
  <c r="B256" i="1"/>
  <c r="A256" i="1"/>
  <c r="BX255" i="1"/>
  <c r="AY255" i="1"/>
  <c r="AG255" i="1"/>
  <c r="AF255" i="1"/>
  <c r="AE255" i="1"/>
  <c r="AD255" i="1"/>
  <c r="AC255" i="1"/>
  <c r="AB255" i="1"/>
  <c r="AA255" i="1"/>
  <c r="AZ255" i="1" s="1"/>
  <c r="Z255" i="1"/>
  <c r="Y255" i="1"/>
  <c r="X255" i="1"/>
  <c r="C255" i="1"/>
  <c r="B255" i="1"/>
  <c r="A255" i="1"/>
  <c r="BX254" i="1"/>
  <c r="AZ254" i="1"/>
  <c r="AY254" i="1"/>
  <c r="AG254" i="1"/>
  <c r="AF254" i="1"/>
  <c r="AE254" i="1"/>
  <c r="AD254" i="1"/>
  <c r="AC254" i="1"/>
  <c r="AB254" i="1"/>
  <c r="AA254" i="1"/>
  <c r="Z254" i="1"/>
  <c r="Y254" i="1"/>
  <c r="X254" i="1"/>
  <c r="C254" i="1"/>
  <c r="B254" i="1"/>
  <c r="A254" i="1"/>
  <c r="BX253" i="1"/>
  <c r="AY253" i="1"/>
  <c r="AG253" i="1"/>
  <c r="AF253" i="1"/>
  <c r="AE253" i="1"/>
  <c r="AD253" i="1"/>
  <c r="AC253" i="1"/>
  <c r="AB253" i="1"/>
  <c r="AA253" i="1"/>
  <c r="AZ253" i="1" s="1"/>
  <c r="Z253" i="1"/>
  <c r="Y253" i="1"/>
  <c r="X253" i="1"/>
  <c r="C253" i="1"/>
  <c r="B253" i="1"/>
  <c r="A253" i="1"/>
  <c r="BX252" i="1"/>
  <c r="AY252" i="1"/>
  <c r="AK252" i="1"/>
  <c r="AG252" i="1"/>
  <c r="AF252" i="1"/>
  <c r="AE252" i="1"/>
  <c r="AD252" i="1"/>
  <c r="AC252" i="1"/>
  <c r="AB252" i="1"/>
  <c r="AZ252" i="1" s="1"/>
  <c r="AA252" i="1"/>
  <c r="Z252" i="1"/>
  <c r="Y252" i="1"/>
  <c r="X252" i="1"/>
  <c r="C252" i="1"/>
  <c r="B252" i="1"/>
  <c r="A252" i="1"/>
  <c r="BX251" i="1"/>
  <c r="AY251" i="1"/>
  <c r="AK251" i="1"/>
  <c r="AG251" i="1"/>
  <c r="AF251" i="1"/>
  <c r="AE251" i="1"/>
  <c r="AD251" i="1"/>
  <c r="AC251" i="1"/>
  <c r="AB251" i="1"/>
  <c r="AA251" i="1"/>
  <c r="Z251" i="1"/>
  <c r="Y251" i="1"/>
  <c r="X251" i="1"/>
  <c r="C251" i="1"/>
  <c r="B251" i="1"/>
  <c r="A251" i="1"/>
  <c r="BX250" i="1"/>
  <c r="AY250" i="1"/>
  <c r="AK250" i="1"/>
  <c r="AG250" i="1"/>
  <c r="AF250" i="1"/>
  <c r="AE250" i="1"/>
  <c r="AD250" i="1"/>
  <c r="AC250" i="1"/>
  <c r="AB250" i="1"/>
  <c r="AA250" i="1"/>
  <c r="Z250" i="1"/>
  <c r="X250" i="1"/>
  <c r="C250" i="1"/>
  <c r="B250" i="1"/>
  <c r="A250" i="1"/>
  <c r="BX249" i="1"/>
  <c r="AY249" i="1"/>
  <c r="AG249" i="1"/>
  <c r="AF249" i="1"/>
  <c r="AE249" i="1"/>
  <c r="AD249" i="1"/>
  <c r="AC249" i="1"/>
  <c r="AB249" i="1"/>
  <c r="AA249" i="1"/>
  <c r="Z249" i="1"/>
  <c r="Y249" i="1"/>
  <c r="X249" i="1"/>
  <c r="AZ249" i="1" s="1"/>
  <c r="C249" i="1"/>
  <c r="B249" i="1"/>
  <c r="A249" i="1"/>
  <c r="BX248" i="1"/>
  <c r="AY248" i="1"/>
  <c r="AG248" i="1"/>
  <c r="AF248" i="1"/>
  <c r="AE248" i="1"/>
  <c r="AD248" i="1"/>
  <c r="AC248" i="1"/>
  <c r="AB248" i="1"/>
  <c r="AA248" i="1"/>
  <c r="Z248" i="1"/>
  <c r="Y248" i="1"/>
  <c r="X248" i="1"/>
  <c r="C248" i="1"/>
  <c r="B248" i="1"/>
  <c r="A248" i="1"/>
  <c r="BX247" i="1"/>
  <c r="AY247" i="1"/>
  <c r="AG247" i="1"/>
  <c r="AF247" i="1"/>
  <c r="AE247" i="1"/>
  <c r="AD247" i="1"/>
  <c r="AC247" i="1"/>
  <c r="AB247" i="1"/>
  <c r="AA247" i="1"/>
  <c r="Z247" i="1"/>
  <c r="Y247" i="1"/>
  <c r="X247" i="1"/>
  <c r="AZ247" i="1" s="1"/>
  <c r="C247" i="1"/>
  <c r="B247" i="1"/>
  <c r="A247" i="1"/>
  <c r="BX246" i="1"/>
  <c r="AY246" i="1"/>
  <c r="AG246" i="1"/>
  <c r="AF246" i="1"/>
  <c r="AE246" i="1"/>
  <c r="AD246" i="1"/>
  <c r="AC246" i="1"/>
  <c r="AB246" i="1"/>
  <c r="AA246" i="1"/>
  <c r="Z246" i="1"/>
  <c r="Y246" i="1"/>
  <c r="X246" i="1"/>
  <c r="C246" i="1"/>
  <c r="B246" i="1"/>
  <c r="A246" i="1"/>
  <c r="BX245" i="1"/>
  <c r="AY245" i="1"/>
  <c r="AG245" i="1"/>
  <c r="AF245" i="1"/>
  <c r="AE245" i="1"/>
  <c r="AD245" i="1"/>
  <c r="AC245" i="1"/>
  <c r="AB245" i="1"/>
  <c r="AA245" i="1"/>
  <c r="Z245" i="1"/>
  <c r="Y245" i="1"/>
  <c r="X245" i="1"/>
  <c r="C245" i="1"/>
  <c r="B245" i="1"/>
  <c r="A245" i="1"/>
  <c r="BX244" i="1"/>
  <c r="AY244" i="1"/>
  <c r="AG244" i="1"/>
  <c r="AF244" i="1"/>
  <c r="AE244" i="1"/>
  <c r="AD244" i="1"/>
  <c r="AC244" i="1"/>
  <c r="AB244" i="1"/>
  <c r="AA244" i="1"/>
  <c r="Z244" i="1"/>
  <c r="Y244" i="1"/>
  <c r="X244" i="1"/>
  <c r="C244" i="1"/>
  <c r="B244" i="1"/>
  <c r="A244" i="1"/>
  <c r="BX243" i="1"/>
  <c r="AY243" i="1"/>
  <c r="AG243" i="1"/>
  <c r="AF243" i="1"/>
  <c r="AE243" i="1"/>
  <c r="AD243" i="1"/>
  <c r="AC243" i="1"/>
  <c r="AB243" i="1"/>
  <c r="AA243" i="1"/>
  <c r="Z243" i="1"/>
  <c r="Y243" i="1"/>
  <c r="X243" i="1"/>
  <c r="C243" i="1"/>
  <c r="B243" i="1"/>
  <c r="A243" i="1"/>
  <c r="BX242" i="1"/>
  <c r="AY242" i="1"/>
  <c r="AG242" i="1"/>
  <c r="AF242" i="1"/>
  <c r="AE242" i="1"/>
  <c r="AD242" i="1"/>
  <c r="AC242" i="1"/>
  <c r="AB242" i="1"/>
  <c r="AA242" i="1"/>
  <c r="Z242" i="1"/>
  <c r="Y242" i="1"/>
  <c r="X242" i="1"/>
  <c r="C242" i="1"/>
  <c r="B242" i="1"/>
  <c r="A242" i="1"/>
  <c r="BX241" i="1"/>
  <c r="AY241" i="1"/>
  <c r="AG241" i="1"/>
  <c r="AF241" i="1"/>
  <c r="AE241" i="1"/>
  <c r="AD241" i="1"/>
  <c r="AC241" i="1"/>
  <c r="AB241" i="1"/>
  <c r="AA241" i="1"/>
  <c r="Z241" i="1"/>
  <c r="Y241" i="1"/>
  <c r="X241" i="1"/>
  <c r="AZ241" i="1" s="1"/>
  <c r="C241" i="1"/>
  <c r="B241" i="1"/>
  <c r="A241" i="1"/>
  <c r="BX240" i="1"/>
  <c r="AY240" i="1"/>
  <c r="AG240" i="1"/>
  <c r="AF240" i="1"/>
  <c r="AE240" i="1"/>
  <c r="AD240" i="1"/>
  <c r="AC240" i="1"/>
  <c r="AB240" i="1"/>
  <c r="AA240" i="1"/>
  <c r="Z240" i="1"/>
  <c r="Y240" i="1"/>
  <c r="X240" i="1"/>
  <c r="C240" i="1"/>
  <c r="B240" i="1"/>
  <c r="A240" i="1"/>
  <c r="BX239" i="1"/>
  <c r="AY239" i="1"/>
  <c r="AG239" i="1"/>
  <c r="AF239" i="1"/>
  <c r="AE239" i="1"/>
  <c r="AD239" i="1"/>
  <c r="AC239" i="1"/>
  <c r="AB239" i="1"/>
  <c r="AA239" i="1"/>
  <c r="Z239" i="1"/>
  <c r="Y239" i="1"/>
  <c r="X239" i="1"/>
  <c r="AZ239" i="1" s="1"/>
  <c r="C239" i="1"/>
  <c r="B239" i="1"/>
  <c r="A239" i="1"/>
  <c r="BX238" i="1"/>
  <c r="AY238" i="1"/>
  <c r="A238" i="1" s="1"/>
  <c r="AK238" i="1"/>
  <c r="AG238" i="1"/>
  <c r="AF238" i="1"/>
  <c r="AE238" i="1"/>
  <c r="AD238" i="1"/>
  <c r="AC238" i="1"/>
  <c r="AB238" i="1"/>
  <c r="AA238" i="1"/>
  <c r="Z238" i="1"/>
  <c r="Y238" i="1"/>
  <c r="X238" i="1"/>
  <c r="AZ238" i="1" s="1"/>
  <c r="C238" i="1"/>
  <c r="B238" i="1"/>
  <c r="BX237" i="1"/>
  <c r="AY237" i="1"/>
  <c r="AK237" i="1"/>
  <c r="AG237" i="1"/>
  <c r="AF237" i="1"/>
  <c r="AE237" i="1"/>
  <c r="AD237" i="1"/>
  <c r="AC237" i="1"/>
  <c r="AB237" i="1"/>
  <c r="AA237" i="1"/>
  <c r="Z237" i="1"/>
  <c r="Y237" i="1"/>
  <c r="X237" i="1"/>
  <c r="C237" i="1"/>
  <c r="BX236" i="1"/>
  <c r="AY236" i="1"/>
  <c r="AG236" i="1"/>
  <c r="AF236" i="1"/>
  <c r="AE236" i="1"/>
  <c r="AD236" i="1"/>
  <c r="AC236" i="1"/>
  <c r="AB236" i="1"/>
  <c r="AA236" i="1"/>
  <c r="AZ236" i="1" s="1"/>
  <c r="Z236" i="1"/>
  <c r="Y236" i="1"/>
  <c r="X236" i="1"/>
  <c r="C236" i="1"/>
  <c r="BX235" i="1"/>
  <c r="AY235" i="1"/>
  <c r="AG235" i="1"/>
  <c r="AF235" i="1"/>
  <c r="AE235" i="1"/>
  <c r="AD235" i="1"/>
  <c r="AC235" i="1"/>
  <c r="AB235" i="1"/>
  <c r="AA235" i="1"/>
  <c r="AZ235" i="1" s="1"/>
  <c r="Z235" i="1"/>
  <c r="Y235" i="1"/>
  <c r="X235" i="1"/>
  <c r="C235" i="1"/>
  <c r="BX234" i="1"/>
  <c r="AY234" i="1"/>
  <c r="AG234" i="1"/>
  <c r="AF234" i="1"/>
  <c r="AE234" i="1"/>
  <c r="AD234" i="1"/>
  <c r="AC234" i="1"/>
  <c r="AB234" i="1"/>
  <c r="AA234" i="1"/>
  <c r="Z234" i="1"/>
  <c r="Y234" i="1"/>
  <c r="X234" i="1"/>
  <c r="AZ234" i="1" s="1"/>
  <c r="C234" i="1"/>
  <c r="BX233" i="1"/>
  <c r="AY233" i="1"/>
  <c r="AG233" i="1"/>
  <c r="AF233" i="1"/>
  <c r="AE233" i="1"/>
  <c r="AD233" i="1"/>
  <c r="AC233" i="1"/>
  <c r="AB233" i="1"/>
  <c r="AA233" i="1"/>
  <c r="Z233" i="1"/>
  <c r="Y233" i="1"/>
  <c r="X233" i="1"/>
  <c r="C233" i="1"/>
  <c r="BX232" i="1"/>
  <c r="AY232" i="1"/>
  <c r="AK232" i="1"/>
  <c r="AG232" i="1"/>
  <c r="AF232" i="1"/>
  <c r="AE232" i="1"/>
  <c r="AD232" i="1"/>
  <c r="AC232" i="1"/>
  <c r="AB232" i="1"/>
  <c r="AZ232" i="1" s="1"/>
  <c r="AA232" i="1"/>
  <c r="Z232" i="1"/>
  <c r="Y232" i="1"/>
  <c r="X232" i="1"/>
  <c r="C232" i="1"/>
  <c r="BX231" i="1"/>
  <c r="AY231" i="1"/>
  <c r="AK231" i="1"/>
  <c r="AG231" i="1"/>
  <c r="AF231" i="1"/>
  <c r="AE231" i="1"/>
  <c r="AD231" i="1"/>
  <c r="AC231" i="1"/>
  <c r="AB231" i="1"/>
  <c r="AA231" i="1"/>
  <c r="AZ231" i="1" s="1"/>
  <c r="Z231" i="1"/>
  <c r="Y231" i="1"/>
  <c r="X231" i="1"/>
  <c r="C231" i="1"/>
  <c r="BX230" i="1"/>
  <c r="AY230" i="1"/>
  <c r="B230" i="1" s="1"/>
  <c r="AK230" i="1"/>
  <c r="AG230" i="1"/>
  <c r="AF230" i="1"/>
  <c r="AE230" i="1"/>
  <c r="AD230" i="1"/>
  <c r="AC230" i="1"/>
  <c r="AB230" i="1"/>
  <c r="AA230" i="1"/>
  <c r="AZ230" i="1" s="1"/>
  <c r="Z230" i="1"/>
  <c r="Y230" i="1"/>
  <c r="X230" i="1"/>
  <c r="C230" i="1"/>
  <c r="A230" i="1"/>
  <c r="BX229" i="1"/>
  <c r="AY229" i="1"/>
  <c r="AK229" i="1"/>
  <c r="AG229" i="1"/>
  <c r="AF229" i="1"/>
  <c r="AE229" i="1"/>
  <c r="AD229" i="1"/>
  <c r="AC229" i="1"/>
  <c r="AB229" i="1"/>
  <c r="AZ229" i="1" s="1"/>
  <c r="AA229" i="1"/>
  <c r="Z229" i="1"/>
  <c r="Y229" i="1"/>
  <c r="X229" i="1"/>
  <c r="C229" i="1"/>
  <c r="B229" i="1"/>
  <c r="A229" i="1"/>
  <c r="BX228" i="1"/>
  <c r="AY228" i="1"/>
  <c r="AG228" i="1"/>
  <c r="AF228" i="1"/>
  <c r="AE228" i="1"/>
  <c r="AD228" i="1"/>
  <c r="AC228" i="1"/>
  <c r="AB228" i="1"/>
  <c r="AA228" i="1"/>
  <c r="Z228" i="1"/>
  <c r="Y228" i="1"/>
  <c r="X228" i="1"/>
  <c r="C228" i="1"/>
  <c r="B228" i="1"/>
  <c r="A228" i="1"/>
  <c r="BX227" i="1"/>
  <c r="AY227" i="1"/>
  <c r="AG227" i="1"/>
  <c r="AF227" i="1"/>
  <c r="AE227" i="1"/>
  <c r="AD227" i="1"/>
  <c r="AC227" i="1"/>
  <c r="AB227" i="1"/>
  <c r="AA227" i="1"/>
  <c r="AZ227" i="1" s="1"/>
  <c r="Z227" i="1"/>
  <c r="Y227" i="1"/>
  <c r="X227" i="1"/>
  <c r="C227" i="1"/>
  <c r="B227" i="1"/>
  <c r="A227" i="1"/>
  <c r="BX226" i="1"/>
  <c r="AY226" i="1"/>
  <c r="AG226" i="1"/>
  <c r="AF226" i="1"/>
  <c r="AE226" i="1"/>
  <c r="AD226" i="1"/>
  <c r="AC226" i="1"/>
  <c r="AB226" i="1"/>
  <c r="AA226" i="1"/>
  <c r="AZ226" i="1" s="1"/>
  <c r="Z226" i="1"/>
  <c r="Y226" i="1"/>
  <c r="X226" i="1"/>
  <c r="C226" i="1"/>
  <c r="B226" i="1"/>
  <c r="A226" i="1"/>
  <c r="BX225" i="1"/>
  <c r="AY225" i="1"/>
  <c r="AG225" i="1"/>
  <c r="AF225" i="1"/>
  <c r="AE225" i="1"/>
  <c r="AD225" i="1"/>
  <c r="AC225" i="1"/>
  <c r="AB225" i="1"/>
  <c r="AA225" i="1"/>
  <c r="Z225" i="1"/>
  <c r="Y225" i="1"/>
  <c r="X225" i="1"/>
  <c r="C225" i="1"/>
  <c r="B225" i="1"/>
  <c r="A225" i="1"/>
  <c r="BX224" i="1"/>
  <c r="AY224" i="1"/>
  <c r="AG224" i="1"/>
  <c r="AF224" i="1"/>
  <c r="AE224" i="1"/>
  <c r="AD224" i="1"/>
  <c r="AC224" i="1"/>
  <c r="AB224" i="1"/>
  <c r="AA224" i="1"/>
  <c r="Z224" i="1"/>
  <c r="Y224" i="1"/>
  <c r="X224" i="1"/>
  <c r="C224" i="1"/>
  <c r="B224" i="1"/>
  <c r="A224" i="1"/>
  <c r="BX223" i="1"/>
  <c r="AY223" i="1"/>
  <c r="AK223" i="1"/>
  <c r="AG223" i="1"/>
  <c r="AF223" i="1"/>
  <c r="AE223" i="1"/>
  <c r="AD223" i="1"/>
  <c r="AC223" i="1"/>
  <c r="AB223" i="1"/>
  <c r="AA223" i="1"/>
  <c r="Z223" i="1"/>
  <c r="Y223" i="1"/>
  <c r="X223" i="1"/>
  <c r="AZ223" i="1" s="1"/>
  <c r="C223" i="1"/>
  <c r="B223" i="1"/>
  <c r="A223" i="1"/>
  <c r="BX222" i="1"/>
  <c r="AY222" i="1"/>
  <c r="AK222" i="1"/>
  <c r="AG222" i="1"/>
  <c r="AF222" i="1"/>
  <c r="AE222" i="1"/>
  <c r="AD222" i="1"/>
  <c r="AC222" i="1"/>
  <c r="AB222" i="1"/>
  <c r="AA222" i="1"/>
  <c r="Z222" i="1"/>
  <c r="Y222" i="1"/>
  <c r="X222" i="1"/>
  <c r="AZ222" i="1" s="1"/>
  <c r="C222" i="1"/>
  <c r="B222" i="1"/>
  <c r="A222" i="1"/>
  <c r="BX221" i="1"/>
  <c r="AY221" i="1"/>
  <c r="AG221" i="1"/>
  <c r="AF221" i="1"/>
  <c r="AE221" i="1"/>
  <c r="AD221" i="1"/>
  <c r="AC221" i="1"/>
  <c r="AB221" i="1"/>
  <c r="AA221" i="1"/>
  <c r="Z221" i="1"/>
  <c r="Y221" i="1"/>
  <c r="X221" i="1"/>
  <c r="C221" i="1"/>
  <c r="B221" i="1"/>
  <c r="A221" i="1"/>
  <c r="BX220" i="1"/>
  <c r="AY220" i="1"/>
  <c r="AK220" i="1"/>
  <c r="AG220" i="1"/>
  <c r="AF220" i="1"/>
  <c r="AE220" i="1"/>
  <c r="AD220" i="1"/>
  <c r="AC220" i="1"/>
  <c r="AB220" i="1"/>
  <c r="AA220" i="1"/>
  <c r="Z220" i="1"/>
  <c r="Y220" i="1"/>
  <c r="X220" i="1"/>
  <c r="C220" i="1"/>
  <c r="B220" i="1"/>
  <c r="A220" i="1"/>
  <c r="BX219" i="1"/>
  <c r="AY219" i="1"/>
  <c r="A219" i="1" s="1"/>
  <c r="AG219" i="1"/>
  <c r="AF219" i="1"/>
  <c r="AE219" i="1"/>
  <c r="AD219" i="1"/>
  <c r="AC219" i="1"/>
  <c r="AB219" i="1"/>
  <c r="AA219" i="1"/>
  <c r="Z219" i="1"/>
  <c r="Y219" i="1"/>
  <c r="X219" i="1"/>
  <c r="C219" i="1"/>
  <c r="B219" i="1"/>
  <c r="BX218" i="1"/>
  <c r="AY218" i="1"/>
  <c r="AB218" i="1"/>
  <c r="AZ218" i="1" s="1"/>
  <c r="C218" i="1"/>
  <c r="BX217" i="1"/>
  <c r="AY217" i="1"/>
  <c r="AG217" i="1"/>
  <c r="AF217" i="1"/>
  <c r="AE217" i="1"/>
  <c r="AD217" i="1"/>
  <c r="AC217" i="1"/>
  <c r="AB217" i="1"/>
  <c r="AA217" i="1"/>
  <c r="Z217" i="1"/>
  <c r="Y217" i="1"/>
  <c r="X217" i="1"/>
  <c r="AZ217" i="1" s="1"/>
  <c r="C217" i="1"/>
  <c r="B217" i="1"/>
  <c r="A217" i="1"/>
  <c r="BX216" i="1"/>
  <c r="AY216" i="1"/>
  <c r="AB216" i="1"/>
  <c r="AZ216" i="1" s="1"/>
  <c r="C216" i="1"/>
  <c r="B216" i="1"/>
  <c r="A216" i="1"/>
  <c r="BX215" i="1"/>
  <c r="AY215" i="1"/>
  <c r="AK215" i="1"/>
  <c r="AG215" i="1"/>
  <c r="AF215" i="1"/>
  <c r="AE215" i="1"/>
  <c r="AD215" i="1"/>
  <c r="AC215" i="1"/>
  <c r="AB215" i="1"/>
  <c r="AA215" i="1"/>
  <c r="Z215" i="1"/>
  <c r="Y215" i="1"/>
  <c r="X215" i="1"/>
  <c r="C215" i="1"/>
  <c r="B215" i="1"/>
  <c r="A215" i="1"/>
  <c r="BX214" i="1"/>
  <c r="AY214" i="1"/>
  <c r="AG214" i="1"/>
  <c r="AF214" i="1"/>
  <c r="AE214" i="1"/>
  <c r="AD214" i="1"/>
  <c r="AC214" i="1"/>
  <c r="AB214" i="1"/>
  <c r="AA214" i="1"/>
  <c r="Z214" i="1"/>
  <c r="Y214" i="1"/>
  <c r="X214" i="1"/>
  <c r="C214" i="1"/>
  <c r="B214" i="1"/>
  <c r="A214" i="1"/>
  <c r="BX213" i="1"/>
  <c r="AY213" i="1"/>
  <c r="AG213" i="1"/>
  <c r="AF213" i="1"/>
  <c r="AE213" i="1"/>
  <c r="AD213" i="1"/>
  <c r="AC213" i="1"/>
  <c r="AB213" i="1"/>
  <c r="AA213" i="1"/>
  <c r="Z213" i="1"/>
  <c r="Y213" i="1"/>
  <c r="X213" i="1"/>
  <c r="C213" i="1"/>
  <c r="B213" i="1"/>
  <c r="A213" i="1"/>
  <c r="BX212" i="1"/>
  <c r="AY212" i="1"/>
  <c r="AG212" i="1"/>
  <c r="AF212" i="1"/>
  <c r="AE212" i="1"/>
  <c r="AD212" i="1"/>
  <c r="AC212" i="1"/>
  <c r="AB212" i="1"/>
  <c r="AA212" i="1"/>
  <c r="Z212" i="1"/>
  <c r="Y212" i="1"/>
  <c r="X212" i="1"/>
  <c r="C212" i="1"/>
  <c r="B212" i="1"/>
  <c r="A212" i="1"/>
  <c r="BX211" i="1"/>
  <c r="AY211" i="1"/>
  <c r="AG211" i="1"/>
  <c r="AF211" i="1"/>
  <c r="AE211" i="1"/>
  <c r="AD211" i="1"/>
  <c r="AC211" i="1"/>
  <c r="AB211" i="1"/>
  <c r="AA211" i="1"/>
  <c r="Z211" i="1"/>
  <c r="Y211" i="1"/>
  <c r="X211" i="1"/>
  <c r="C211" i="1"/>
  <c r="B211" i="1"/>
  <c r="A211" i="1"/>
  <c r="BX210" i="1"/>
  <c r="AY210" i="1"/>
  <c r="AG210" i="1"/>
  <c r="AF210" i="1"/>
  <c r="AE210" i="1"/>
  <c r="AD210" i="1"/>
  <c r="AC210" i="1"/>
  <c r="AB210" i="1"/>
  <c r="AA210" i="1"/>
  <c r="Z210" i="1"/>
  <c r="Y210" i="1"/>
  <c r="X210" i="1"/>
  <c r="C210" i="1"/>
  <c r="B210" i="1"/>
  <c r="A210" i="1"/>
  <c r="BX209" i="1"/>
  <c r="AY209" i="1"/>
  <c r="AK209" i="1"/>
  <c r="AG209" i="1"/>
  <c r="AF209" i="1"/>
  <c r="AE209" i="1"/>
  <c r="AD209" i="1"/>
  <c r="AC209" i="1"/>
  <c r="AB209" i="1"/>
  <c r="AA209" i="1"/>
  <c r="Z209" i="1"/>
  <c r="Y209" i="1"/>
  <c r="X209" i="1"/>
  <c r="C209" i="1"/>
  <c r="B209" i="1"/>
  <c r="A209" i="1"/>
  <c r="BX208" i="1"/>
  <c r="AY208" i="1"/>
  <c r="AK208" i="1"/>
  <c r="AG208" i="1"/>
  <c r="AF208" i="1"/>
  <c r="AE208" i="1"/>
  <c r="AD208" i="1"/>
  <c r="AC208" i="1"/>
  <c r="AB208" i="1"/>
  <c r="AA208" i="1"/>
  <c r="Z208" i="1"/>
  <c r="Y208" i="1"/>
  <c r="X208" i="1"/>
  <c r="C208" i="1"/>
  <c r="BX207" i="1"/>
  <c r="AY207" i="1"/>
  <c r="AK207" i="1"/>
  <c r="AG207" i="1"/>
  <c r="AF207" i="1"/>
  <c r="AE207" i="1"/>
  <c r="AD207" i="1"/>
  <c r="AC207" i="1"/>
  <c r="AB207" i="1"/>
  <c r="AA207" i="1"/>
  <c r="Z207" i="1"/>
  <c r="Y207" i="1"/>
  <c r="X207" i="1"/>
  <c r="AZ207" i="1" s="1"/>
  <c r="C207" i="1"/>
  <c r="BX206" i="1"/>
  <c r="AY206" i="1"/>
  <c r="B206" i="1" s="1"/>
  <c r="AK206" i="1"/>
  <c r="AG206" i="1"/>
  <c r="AF206" i="1"/>
  <c r="AE206" i="1"/>
  <c r="AD206" i="1"/>
  <c r="AC206" i="1"/>
  <c r="AB206" i="1"/>
  <c r="AA206" i="1"/>
  <c r="Z206" i="1"/>
  <c r="Y206" i="1"/>
  <c r="AZ206" i="1" s="1"/>
  <c r="X206" i="1"/>
  <c r="C206" i="1"/>
  <c r="A206" i="1"/>
  <c r="BX205" i="1"/>
  <c r="AY205" i="1"/>
  <c r="AK205" i="1"/>
  <c r="AG205" i="1"/>
  <c r="AF205" i="1"/>
  <c r="AE205" i="1"/>
  <c r="AD205" i="1"/>
  <c r="AC205" i="1"/>
  <c r="AB205" i="1"/>
  <c r="AA205" i="1"/>
  <c r="Z205" i="1"/>
  <c r="Y205" i="1"/>
  <c r="X205" i="1"/>
  <c r="C205" i="1"/>
  <c r="B205" i="1"/>
  <c r="A205" i="1"/>
  <c r="BX204" i="1"/>
  <c r="AY204" i="1"/>
  <c r="B204" i="1" s="1"/>
  <c r="AK204" i="1"/>
  <c r="AG204" i="1"/>
  <c r="AF204" i="1"/>
  <c r="AE204" i="1"/>
  <c r="AD204" i="1"/>
  <c r="AC204" i="1"/>
  <c r="AB204" i="1"/>
  <c r="AA204" i="1"/>
  <c r="AZ204" i="1" s="1"/>
  <c r="Z204" i="1"/>
  <c r="Y204" i="1"/>
  <c r="X204" i="1"/>
  <c r="C204" i="1"/>
  <c r="BX203" i="1"/>
  <c r="AY203" i="1"/>
  <c r="AK203" i="1"/>
  <c r="AG203" i="1"/>
  <c r="AF203" i="1"/>
  <c r="AE203" i="1"/>
  <c r="AD203" i="1"/>
  <c r="AC203" i="1"/>
  <c r="AB203" i="1"/>
  <c r="AA203" i="1"/>
  <c r="Z203" i="1"/>
  <c r="Y203" i="1"/>
  <c r="X203" i="1"/>
  <c r="AZ203" i="1" s="1"/>
  <c r="C203" i="1"/>
  <c r="B203" i="1"/>
  <c r="A203" i="1"/>
  <c r="BX202" i="1"/>
  <c r="AY202" i="1"/>
  <c r="AG202" i="1"/>
  <c r="AF202" i="1"/>
  <c r="AE202" i="1"/>
  <c r="AD202" i="1"/>
  <c r="AC202" i="1"/>
  <c r="AB202" i="1"/>
  <c r="AA202" i="1"/>
  <c r="Z202" i="1"/>
  <c r="Y202" i="1"/>
  <c r="X202" i="1"/>
  <c r="AZ202" i="1" s="1"/>
  <c r="C202" i="1"/>
  <c r="B202" i="1"/>
  <c r="A202" i="1"/>
  <c r="BX201" i="1"/>
  <c r="AY201" i="1"/>
  <c r="AG201" i="1"/>
  <c r="AF201" i="1"/>
  <c r="AE201" i="1"/>
  <c r="AD201" i="1"/>
  <c r="AC201" i="1"/>
  <c r="AB201" i="1"/>
  <c r="AA201" i="1"/>
  <c r="Z201" i="1"/>
  <c r="Y201" i="1"/>
  <c r="X201" i="1"/>
  <c r="AZ201" i="1" s="1"/>
  <c r="C201" i="1"/>
  <c r="B201" i="1"/>
  <c r="A201" i="1"/>
  <c r="BX200" i="1"/>
  <c r="AY200" i="1"/>
  <c r="AK200" i="1"/>
  <c r="AG200" i="1"/>
  <c r="AF200" i="1"/>
  <c r="AE200" i="1"/>
  <c r="AD200" i="1"/>
  <c r="AC200" i="1"/>
  <c r="AB200" i="1"/>
  <c r="AA200" i="1"/>
  <c r="Z200" i="1"/>
  <c r="Y200" i="1"/>
  <c r="X200" i="1"/>
  <c r="AZ200" i="1" s="1"/>
  <c r="C200" i="1"/>
  <c r="B200" i="1"/>
  <c r="A200" i="1"/>
  <c r="BX199" i="1"/>
  <c r="AY199" i="1"/>
  <c r="AK199" i="1"/>
  <c r="AG199" i="1"/>
  <c r="AF199" i="1"/>
  <c r="AE199" i="1"/>
  <c r="AD199" i="1"/>
  <c r="AC199" i="1"/>
  <c r="AB199" i="1"/>
  <c r="AA199" i="1"/>
  <c r="Z199" i="1"/>
  <c r="Y199" i="1"/>
  <c r="X199" i="1"/>
  <c r="AZ199" i="1" s="1"/>
  <c r="C199" i="1"/>
  <c r="B199" i="1"/>
  <c r="A199" i="1"/>
  <c r="BX198" i="1"/>
  <c r="AY198" i="1"/>
  <c r="AK198" i="1"/>
  <c r="AG198" i="1"/>
  <c r="AF198" i="1"/>
  <c r="AE198" i="1"/>
  <c r="AD198" i="1"/>
  <c r="AC198" i="1"/>
  <c r="AB198" i="1"/>
  <c r="AA198" i="1"/>
  <c r="Z198" i="1"/>
  <c r="Y198" i="1"/>
  <c r="X198" i="1"/>
  <c r="AZ198" i="1" s="1"/>
  <c r="C198" i="1"/>
  <c r="BX197" i="1"/>
  <c r="AY197" i="1"/>
  <c r="AK197" i="1"/>
  <c r="AG197" i="1"/>
  <c r="AF197" i="1"/>
  <c r="AE197" i="1"/>
  <c r="AD197" i="1"/>
  <c r="AC197" i="1"/>
  <c r="AB197" i="1"/>
  <c r="AA197" i="1"/>
  <c r="Z197" i="1"/>
  <c r="Y197" i="1"/>
  <c r="X197" i="1"/>
  <c r="AZ197" i="1" s="1"/>
  <c r="C197" i="1"/>
  <c r="BX196" i="1"/>
  <c r="AY196" i="1"/>
  <c r="B196" i="1" s="1"/>
  <c r="AK196" i="1"/>
  <c r="AG196" i="1"/>
  <c r="AF196" i="1"/>
  <c r="AE196" i="1"/>
  <c r="AD196" i="1"/>
  <c r="AC196" i="1"/>
  <c r="AB196" i="1"/>
  <c r="AZ196" i="1" s="1"/>
  <c r="AA196" i="1"/>
  <c r="Z196" i="1"/>
  <c r="Y196" i="1"/>
  <c r="X196" i="1"/>
  <c r="C196" i="1"/>
  <c r="A196" i="1"/>
  <c r="BX195" i="1"/>
  <c r="AY195" i="1"/>
  <c r="B195" i="1" s="1"/>
  <c r="AG195" i="1"/>
  <c r="AF195" i="1"/>
  <c r="AE195" i="1"/>
  <c r="AD195" i="1"/>
  <c r="AC195" i="1"/>
  <c r="AB195" i="1"/>
  <c r="AA195" i="1"/>
  <c r="AZ195" i="1" s="1"/>
  <c r="Z195" i="1"/>
  <c r="Y195" i="1"/>
  <c r="X195" i="1"/>
  <c r="C195" i="1"/>
  <c r="A195" i="1"/>
  <c r="BX194" i="1"/>
  <c r="AY194" i="1"/>
  <c r="B194" i="1" s="1"/>
  <c r="AK194" i="1"/>
  <c r="AG194" i="1"/>
  <c r="AF194" i="1"/>
  <c r="AE194" i="1"/>
  <c r="AD194" i="1"/>
  <c r="AC194" i="1"/>
  <c r="AB194" i="1"/>
  <c r="AZ194" i="1" s="1"/>
  <c r="AA194" i="1"/>
  <c r="Z194" i="1"/>
  <c r="Y194" i="1"/>
  <c r="X194" i="1"/>
  <c r="C194" i="1"/>
  <c r="A194" i="1"/>
  <c r="BX193" i="1"/>
  <c r="AY193" i="1"/>
  <c r="AG193" i="1"/>
  <c r="AF193" i="1"/>
  <c r="AE193" i="1"/>
  <c r="AD193" i="1"/>
  <c r="AC193" i="1"/>
  <c r="AB193" i="1"/>
  <c r="AA193" i="1"/>
  <c r="AZ193" i="1" s="1"/>
  <c r="Z193" i="1"/>
  <c r="Y193" i="1"/>
  <c r="X193" i="1"/>
  <c r="C193" i="1"/>
  <c r="B193" i="1"/>
  <c r="A193" i="1"/>
  <c r="BX192" i="1"/>
  <c r="AZ192" i="1"/>
  <c r="AY192" i="1"/>
  <c r="AK192" i="1"/>
  <c r="AG192" i="1"/>
  <c r="AF192" i="1"/>
  <c r="AE192" i="1"/>
  <c r="AD192" i="1"/>
  <c r="AC192" i="1"/>
  <c r="AB192" i="1"/>
  <c r="AA192" i="1"/>
  <c r="Z192" i="1"/>
  <c r="Y192" i="1"/>
  <c r="X192" i="1"/>
  <c r="C192" i="1"/>
  <c r="B192" i="1"/>
  <c r="A192" i="1"/>
  <c r="BX191" i="1"/>
  <c r="AY191" i="1"/>
  <c r="AK191" i="1"/>
  <c r="AG191" i="1"/>
  <c r="AF191" i="1"/>
  <c r="AE191" i="1"/>
  <c r="AD191" i="1"/>
  <c r="AC191" i="1"/>
  <c r="AB191" i="1"/>
  <c r="AA191" i="1"/>
  <c r="Z191" i="1"/>
  <c r="Y191" i="1"/>
  <c r="X191" i="1"/>
  <c r="C191" i="1"/>
  <c r="B191" i="1"/>
  <c r="A191" i="1"/>
  <c r="BX190" i="1"/>
  <c r="AY190" i="1"/>
  <c r="AK190" i="1"/>
  <c r="AG190" i="1"/>
  <c r="AF190" i="1"/>
  <c r="AE190" i="1"/>
  <c r="AD190" i="1"/>
  <c r="AC190" i="1"/>
  <c r="AB190" i="1"/>
  <c r="AA190" i="1"/>
  <c r="Z190" i="1"/>
  <c r="Y190" i="1"/>
  <c r="X190" i="1"/>
  <c r="C190" i="1"/>
  <c r="B190" i="1"/>
  <c r="A190" i="1"/>
  <c r="BX189" i="1"/>
  <c r="AY189" i="1"/>
  <c r="AK189" i="1"/>
  <c r="AG189" i="1"/>
  <c r="AF189" i="1"/>
  <c r="AE189" i="1"/>
  <c r="AD189" i="1"/>
  <c r="AC189" i="1"/>
  <c r="AB189" i="1"/>
  <c r="AA189" i="1"/>
  <c r="Z189" i="1"/>
  <c r="Y189" i="1"/>
  <c r="X189" i="1"/>
  <c r="C189" i="1"/>
  <c r="B189" i="1"/>
  <c r="A189" i="1"/>
  <c r="BX188" i="1"/>
  <c r="AY188" i="1"/>
  <c r="A188" i="1" s="1"/>
  <c r="AE188" i="1"/>
  <c r="AD188" i="1"/>
  <c r="Z188" i="1"/>
  <c r="C188" i="1"/>
  <c r="B188" i="1"/>
  <c r="BX187" i="1"/>
  <c r="AY187" i="1"/>
  <c r="AG187" i="1"/>
  <c r="AG188" i="1" s="1"/>
  <c r="AF187" i="1"/>
  <c r="AF188" i="1" s="1"/>
  <c r="AE187" i="1"/>
  <c r="AD187" i="1"/>
  <c r="AC187" i="1"/>
  <c r="AC188" i="1" s="1"/>
  <c r="AB187" i="1"/>
  <c r="AB188" i="1" s="1"/>
  <c r="AA187" i="1"/>
  <c r="AA188" i="1" s="1"/>
  <c r="Z187" i="1"/>
  <c r="Y187" i="1"/>
  <c r="C187" i="1"/>
  <c r="B187" i="1"/>
  <c r="A187" i="1"/>
  <c r="BX186" i="1"/>
  <c r="AY186" i="1"/>
  <c r="AK186" i="1"/>
  <c r="AG186" i="1"/>
  <c r="AF186" i="1"/>
  <c r="AE186" i="1"/>
  <c r="AD186" i="1"/>
  <c r="AC186" i="1"/>
  <c r="AB186" i="1"/>
  <c r="AA186" i="1"/>
  <c r="Z186" i="1"/>
  <c r="Y186" i="1"/>
  <c r="X186" i="1"/>
  <c r="C186" i="1"/>
  <c r="B186" i="1"/>
  <c r="A186" i="1"/>
  <c r="BX185" i="1"/>
  <c r="AY185" i="1"/>
  <c r="AK185" i="1"/>
  <c r="AG185" i="1"/>
  <c r="AF185" i="1"/>
  <c r="AE185" i="1"/>
  <c r="AD185" i="1"/>
  <c r="AC185" i="1"/>
  <c r="AB185" i="1"/>
  <c r="AA185" i="1"/>
  <c r="Z185" i="1"/>
  <c r="Y185" i="1"/>
  <c r="X185" i="1"/>
  <c r="C185" i="1"/>
  <c r="B185" i="1"/>
  <c r="A185" i="1"/>
  <c r="BX184" i="1"/>
  <c r="AY184" i="1"/>
  <c r="A184" i="1" s="1"/>
  <c r="AG184" i="1"/>
  <c r="AF184" i="1"/>
  <c r="AE184" i="1"/>
  <c r="AD184" i="1"/>
  <c r="AC184" i="1"/>
  <c r="AB184" i="1"/>
  <c r="AA184" i="1"/>
  <c r="Z184" i="1"/>
  <c r="Y184" i="1"/>
  <c r="X184" i="1"/>
  <c r="C184" i="1"/>
  <c r="B184" i="1"/>
  <c r="BX183" i="1"/>
  <c r="AY183" i="1"/>
  <c r="A183" i="1" s="1"/>
  <c r="AG183" i="1"/>
  <c r="AF183" i="1"/>
  <c r="AE183" i="1"/>
  <c r="AD183" i="1"/>
  <c r="AC183" i="1"/>
  <c r="AB183" i="1"/>
  <c r="AA183" i="1"/>
  <c r="Z183" i="1"/>
  <c r="Y183" i="1"/>
  <c r="X183" i="1"/>
  <c r="C183" i="1"/>
  <c r="B183" i="1"/>
  <c r="BX182" i="1"/>
  <c r="AY182" i="1"/>
  <c r="AK182" i="1"/>
  <c r="AG182" i="1"/>
  <c r="AF182" i="1"/>
  <c r="AE182" i="1"/>
  <c r="AD182" i="1"/>
  <c r="AC182" i="1"/>
  <c r="AB182" i="1"/>
  <c r="AA182" i="1"/>
  <c r="Z182" i="1"/>
  <c r="Y182" i="1"/>
  <c r="X182" i="1"/>
  <c r="C182" i="1"/>
  <c r="BX181" i="1"/>
  <c r="AY181" i="1"/>
  <c r="AK181" i="1"/>
  <c r="AG181" i="1"/>
  <c r="AF181" i="1"/>
  <c r="AE181" i="1"/>
  <c r="AD181" i="1"/>
  <c r="AC181" i="1"/>
  <c r="AB181" i="1"/>
  <c r="AA181" i="1"/>
  <c r="Z181" i="1"/>
  <c r="AZ181" i="1" s="1"/>
  <c r="Y181" i="1"/>
  <c r="X181" i="1"/>
  <c r="C181" i="1"/>
  <c r="BX180" i="1"/>
  <c r="AY180" i="1"/>
  <c r="AG180" i="1"/>
  <c r="AF180" i="1"/>
  <c r="AE180" i="1"/>
  <c r="AD180" i="1"/>
  <c r="AC180" i="1"/>
  <c r="AB180" i="1"/>
  <c r="AA180" i="1"/>
  <c r="Z180" i="1"/>
  <c r="Y180" i="1"/>
  <c r="X180" i="1"/>
  <c r="C180" i="1"/>
  <c r="BX179" i="1"/>
  <c r="AY179" i="1"/>
  <c r="AG179" i="1"/>
  <c r="AF179" i="1"/>
  <c r="AE179" i="1"/>
  <c r="AD179" i="1"/>
  <c r="AC179" i="1"/>
  <c r="AB179" i="1"/>
  <c r="AA179" i="1"/>
  <c r="Z179" i="1"/>
  <c r="Y179" i="1"/>
  <c r="X179" i="1"/>
  <c r="AZ179" i="1" s="1"/>
  <c r="C179" i="1"/>
  <c r="BX178" i="1"/>
  <c r="AY178" i="1"/>
  <c r="B178" i="1" s="1"/>
  <c r="AK178" i="1"/>
  <c r="AG178" i="1"/>
  <c r="AF178" i="1"/>
  <c r="AE178" i="1"/>
  <c r="AD178" i="1"/>
  <c r="AC178" i="1"/>
  <c r="AB178" i="1"/>
  <c r="AZ178" i="1" s="1"/>
  <c r="AA178" i="1"/>
  <c r="Z178" i="1"/>
  <c r="Y178" i="1"/>
  <c r="X178" i="1"/>
  <c r="C178" i="1"/>
  <c r="A178" i="1"/>
  <c r="BX177" i="1"/>
  <c r="AY177" i="1"/>
  <c r="AK177" i="1"/>
  <c r="AG177" i="1"/>
  <c r="AF177" i="1"/>
  <c r="AE177" i="1"/>
  <c r="AD177" i="1"/>
  <c r="AC177" i="1"/>
  <c r="AB177" i="1"/>
  <c r="AZ177" i="1" s="1"/>
  <c r="AA177" i="1"/>
  <c r="Z177" i="1"/>
  <c r="Y177" i="1"/>
  <c r="X177" i="1"/>
  <c r="C177" i="1"/>
  <c r="B177" i="1"/>
  <c r="A177" i="1"/>
  <c r="BX176" i="1"/>
  <c r="AY176" i="1"/>
  <c r="AG176" i="1"/>
  <c r="AF176" i="1"/>
  <c r="AE176" i="1"/>
  <c r="AD176" i="1"/>
  <c r="AC176" i="1"/>
  <c r="AB176" i="1"/>
  <c r="AA176" i="1"/>
  <c r="Z176" i="1"/>
  <c r="AZ176" i="1" s="1"/>
  <c r="Y176" i="1"/>
  <c r="X176" i="1"/>
  <c r="C176" i="1"/>
  <c r="B176" i="1"/>
  <c r="A176" i="1"/>
  <c r="BX175" i="1"/>
  <c r="AY175" i="1"/>
  <c r="AG175" i="1"/>
  <c r="AF175" i="1"/>
  <c r="AE175" i="1"/>
  <c r="AD175" i="1"/>
  <c r="AC175" i="1"/>
  <c r="AB175" i="1"/>
  <c r="AA175" i="1"/>
  <c r="Z175" i="1"/>
  <c r="Y175" i="1"/>
  <c r="X175" i="1"/>
  <c r="C175" i="1"/>
  <c r="B175" i="1"/>
  <c r="A175" i="1"/>
  <c r="BX174" i="1"/>
  <c r="AY174" i="1"/>
  <c r="AG174" i="1"/>
  <c r="AF174" i="1"/>
  <c r="AE174" i="1"/>
  <c r="AD174" i="1"/>
  <c r="AC174" i="1"/>
  <c r="AB174" i="1"/>
  <c r="AA174" i="1"/>
  <c r="Z174" i="1"/>
  <c r="Y174" i="1"/>
  <c r="X174" i="1"/>
  <c r="C174" i="1"/>
  <c r="B174" i="1"/>
  <c r="A174" i="1"/>
  <c r="BX173" i="1"/>
  <c r="AY173" i="1"/>
  <c r="AK173" i="1"/>
  <c r="AG173" i="1"/>
  <c r="AF173" i="1"/>
  <c r="AE173" i="1"/>
  <c r="AD173" i="1"/>
  <c r="AC173" i="1"/>
  <c r="AB173" i="1"/>
  <c r="AA173" i="1"/>
  <c r="AZ173" i="1" s="1"/>
  <c r="Z173" i="1"/>
  <c r="Y173" i="1"/>
  <c r="X173" i="1"/>
  <c r="C173" i="1"/>
  <c r="B173" i="1"/>
  <c r="A173" i="1"/>
  <c r="BX172" i="1"/>
  <c r="AY172" i="1"/>
  <c r="AG172" i="1"/>
  <c r="AF172" i="1"/>
  <c r="AE172" i="1"/>
  <c r="AD172" i="1"/>
  <c r="AC172" i="1"/>
  <c r="AB172" i="1"/>
  <c r="AA172" i="1"/>
  <c r="Z172" i="1"/>
  <c r="Y172" i="1"/>
  <c r="X172" i="1"/>
  <c r="C172" i="1"/>
  <c r="B172" i="1"/>
  <c r="A172" i="1"/>
  <c r="BX171" i="1"/>
  <c r="AY171" i="1"/>
  <c r="AK171" i="1"/>
  <c r="AG171" i="1"/>
  <c r="AF171" i="1"/>
  <c r="AE171" i="1"/>
  <c r="AD171" i="1"/>
  <c r="AC171" i="1"/>
  <c r="AB171" i="1"/>
  <c r="AA171" i="1"/>
  <c r="Z171" i="1"/>
  <c r="Y171" i="1"/>
  <c r="X171" i="1"/>
  <c r="C171" i="1"/>
  <c r="B171" i="1"/>
  <c r="A171" i="1"/>
  <c r="BX170" i="1"/>
  <c r="AY170" i="1"/>
  <c r="AK170" i="1"/>
  <c r="AG170" i="1"/>
  <c r="AF170" i="1"/>
  <c r="AE170" i="1"/>
  <c r="AD170" i="1"/>
  <c r="AC170" i="1"/>
  <c r="AB170" i="1"/>
  <c r="AA170" i="1"/>
  <c r="Z170" i="1"/>
  <c r="Y170" i="1"/>
  <c r="X170" i="1"/>
  <c r="C170" i="1"/>
  <c r="B170" i="1"/>
  <c r="A170" i="1"/>
  <c r="BX169" i="1"/>
  <c r="AY169" i="1"/>
  <c r="AK169" i="1"/>
  <c r="AG169" i="1"/>
  <c r="AF169" i="1"/>
  <c r="AE169" i="1"/>
  <c r="AD169" i="1"/>
  <c r="AC169" i="1"/>
  <c r="AB169" i="1"/>
  <c r="AA169" i="1"/>
  <c r="Z169" i="1"/>
  <c r="Y169" i="1"/>
  <c r="X169" i="1"/>
  <c r="C169" i="1"/>
  <c r="B169" i="1"/>
  <c r="A169" i="1"/>
  <c r="BX168" i="1"/>
  <c r="AY168" i="1"/>
  <c r="AK168" i="1"/>
  <c r="AG168" i="1"/>
  <c r="AF168" i="1"/>
  <c r="AE168" i="1"/>
  <c r="AD168" i="1"/>
  <c r="AC168" i="1"/>
  <c r="AB168" i="1"/>
  <c r="AA168" i="1"/>
  <c r="Z168" i="1"/>
  <c r="Y168" i="1"/>
  <c r="X168" i="1"/>
  <c r="C168" i="1"/>
  <c r="BX167" i="1"/>
  <c r="AY167" i="1"/>
  <c r="AG167" i="1"/>
  <c r="AF167" i="1"/>
  <c r="AE167" i="1"/>
  <c r="AD167" i="1"/>
  <c r="AC167" i="1"/>
  <c r="AB167" i="1"/>
  <c r="AA167" i="1"/>
  <c r="Z167" i="1"/>
  <c r="Y167" i="1"/>
  <c r="X167" i="1"/>
  <c r="C167" i="1"/>
  <c r="BX166" i="1"/>
  <c r="AY166" i="1"/>
  <c r="AG166" i="1"/>
  <c r="AF166" i="1"/>
  <c r="AE166" i="1"/>
  <c r="AD166" i="1"/>
  <c r="AC166" i="1"/>
  <c r="AB166" i="1"/>
  <c r="AA166" i="1"/>
  <c r="Z166" i="1"/>
  <c r="AZ166" i="1" s="1"/>
  <c r="Y166" i="1"/>
  <c r="X166" i="1"/>
  <c r="C166" i="1"/>
  <c r="BX165" i="1"/>
  <c r="AY165" i="1"/>
  <c r="AK165" i="1"/>
  <c r="AG165" i="1"/>
  <c r="AF165" i="1"/>
  <c r="AE165" i="1"/>
  <c r="AD165" i="1"/>
  <c r="AC165" i="1"/>
  <c r="AB165" i="1"/>
  <c r="AA165" i="1"/>
  <c r="Z165" i="1"/>
  <c r="Y165" i="1"/>
  <c r="AZ165" i="1" s="1"/>
  <c r="X165" i="1"/>
  <c r="C165" i="1"/>
  <c r="BX164" i="1"/>
  <c r="AY164" i="1"/>
  <c r="AK164" i="1"/>
  <c r="AG164" i="1"/>
  <c r="AF164" i="1"/>
  <c r="AE164" i="1"/>
  <c r="AD164" i="1"/>
  <c r="AC164" i="1"/>
  <c r="AB164" i="1"/>
  <c r="AA164" i="1"/>
  <c r="Z164" i="1"/>
  <c r="Y164" i="1"/>
  <c r="X164" i="1"/>
  <c r="C164" i="1"/>
  <c r="BX163" i="1"/>
  <c r="AY163" i="1"/>
  <c r="AK163" i="1"/>
  <c r="AG163" i="1"/>
  <c r="AF163" i="1"/>
  <c r="AE163" i="1"/>
  <c r="AD163" i="1"/>
  <c r="AC163" i="1"/>
  <c r="AB163" i="1"/>
  <c r="AA163" i="1"/>
  <c r="Z163" i="1"/>
  <c r="AZ163" i="1" s="1"/>
  <c r="Y163" i="1"/>
  <c r="X163" i="1"/>
  <c r="C163" i="1"/>
  <c r="BX162" i="1"/>
  <c r="AY162" i="1"/>
  <c r="AG162" i="1"/>
  <c r="AF162" i="1"/>
  <c r="AE162" i="1"/>
  <c r="AD162" i="1"/>
  <c r="AC162" i="1"/>
  <c r="AB162" i="1"/>
  <c r="AA162" i="1"/>
  <c r="AZ162" i="1" s="1"/>
  <c r="Z162" i="1"/>
  <c r="Y162" i="1"/>
  <c r="X162" i="1"/>
  <c r="C162" i="1"/>
  <c r="BX161" i="1"/>
  <c r="AY161" i="1"/>
  <c r="AG161" i="1"/>
  <c r="AF161" i="1"/>
  <c r="AE161" i="1"/>
  <c r="AD161" i="1"/>
  <c r="AC161" i="1"/>
  <c r="AB161" i="1"/>
  <c r="AA161" i="1"/>
  <c r="Z161" i="1"/>
  <c r="AZ161" i="1" s="1"/>
  <c r="Y161" i="1"/>
  <c r="X161" i="1"/>
  <c r="C161" i="1"/>
  <c r="BX160" i="1"/>
  <c r="AY160" i="1"/>
  <c r="AG160" i="1"/>
  <c r="AF160" i="1"/>
  <c r="AE160" i="1"/>
  <c r="AD160" i="1"/>
  <c r="AC160" i="1"/>
  <c r="AB160" i="1"/>
  <c r="AA160" i="1"/>
  <c r="Z160" i="1"/>
  <c r="AZ160" i="1" s="1"/>
  <c r="Y160" i="1"/>
  <c r="X160" i="1"/>
  <c r="C160" i="1"/>
  <c r="BX159" i="1"/>
  <c r="AY159" i="1"/>
  <c r="AG159" i="1"/>
  <c r="AF159" i="1"/>
  <c r="AE159" i="1"/>
  <c r="AD159" i="1"/>
  <c r="AC159" i="1"/>
  <c r="AB159" i="1"/>
  <c r="AA159" i="1"/>
  <c r="Z159" i="1"/>
  <c r="AZ159" i="1" s="1"/>
  <c r="Y159" i="1"/>
  <c r="X159" i="1"/>
  <c r="C159" i="1"/>
  <c r="BX158" i="1"/>
  <c r="AY158" i="1"/>
  <c r="AG158" i="1"/>
  <c r="AF158" i="1"/>
  <c r="AE158" i="1"/>
  <c r="AD158" i="1"/>
  <c r="AC158" i="1"/>
  <c r="AB158" i="1"/>
  <c r="AA158" i="1"/>
  <c r="AZ158" i="1" s="1"/>
  <c r="Z158" i="1"/>
  <c r="Y158" i="1"/>
  <c r="X158" i="1"/>
  <c r="C158" i="1"/>
  <c r="BX157" i="1"/>
  <c r="AY157" i="1"/>
  <c r="AK157" i="1"/>
  <c r="AG157" i="1"/>
  <c r="AF157" i="1"/>
  <c r="AE157" i="1"/>
  <c r="AD157" i="1"/>
  <c r="AC157" i="1"/>
  <c r="AB157" i="1"/>
  <c r="AA157" i="1"/>
  <c r="AZ157" i="1" s="1"/>
  <c r="Z157" i="1"/>
  <c r="Y157" i="1"/>
  <c r="X157" i="1"/>
  <c r="C157" i="1"/>
  <c r="BX156" i="1"/>
  <c r="AZ156" i="1"/>
  <c r="AY156" i="1"/>
  <c r="AK156" i="1"/>
  <c r="AG156" i="1"/>
  <c r="AF156" i="1"/>
  <c r="AE156" i="1"/>
  <c r="AD156" i="1"/>
  <c r="AC156" i="1"/>
  <c r="AB156" i="1"/>
  <c r="AA156" i="1"/>
  <c r="Z156" i="1"/>
  <c r="Y156" i="1"/>
  <c r="X156" i="1"/>
  <c r="C156" i="1"/>
  <c r="B156" i="1"/>
  <c r="A156" i="1"/>
  <c r="BX155" i="1"/>
  <c r="AY155" i="1"/>
  <c r="AK155" i="1"/>
  <c r="AG155" i="1"/>
  <c r="AF155" i="1"/>
  <c r="AE155" i="1"/>
  <c r="AD155" i="1"/>
  <c r="AC155" i="1"/>
  <c r="AB155" i="1"/>
  <c r="AA155" i="1"/>
  <c r="Z155" i="1"/>
  <c r="Y155" i="1"/>
  <c r="X155" i="1"/>
  <c r="C155" i="1"/>
  <c r="B155" i="1"/>
  <c r="A155" i="1"/>
  <c r="BX154" i="1"/>
  <c r="AY154" i="1"/>
  <c r="AK154" i="1"/>
  <c r="AG154" i="1"/>
  <c r="AF154" i="1"/>
  <c r="AE154" i="1"/>
  <c r="AD154" i="1"/>
  <c r="AC154" i="1"/>
  <c r="AB154" i="1"/>
  <c r="AA154" i="1"/>
  <c r="Z154" i="1"/>
  <c r="Y154" i="1"/>
  <c r="X154" i="1"/>
  <c r="C154" i="1"/>
  <c r="B154" i="1"/>
  <c r="A154" i="1"/>
  <c r="BX153" i="1"/>
  <c r="AY153" i="1"/>
  <c r="AK153" i="1"/>
  <c r="AG153" i="1"/>
  <c r="AF153" i="1"/>
  <c r="AE153" i="1"/>
  <c r="AD153" i="1"/>
  <c r="AC153" i="1"/>
  <c r="AB153" i="1"/>
  <c r="AA153" i="1"/>
  <c r="Z153" i="1"/>
  <c r="Y153" i="1"/>
  <c r="X153" i="1"/>
  <c r="C153" i="1"/>
  <c r="BX152" i="1"/>
  <c r="AY152" i="1"/>
  <c r="AK152" i="1"/>
  <c r="AG152" i="1"/>
  <c r="AF152" i="1"/>
  <c r="AE152" i="1"/>
  <c r="AD152" i="1"/>
  <c r="AC152" i="1"/>
  <c r="AB152" i="1"/>
  <c r="AA152" i="1"/>
  <c r="AZ152" i="1" s="1"/>
  <c r="Z152" i="1"/>
  <c r="Y152" i="1"/>
  <c r="X152" i="1"/>
  <c r="C152" i="1"/>
  <c r="BX151" i="1"/>
  <c r="AY151" i="1"/>
  <c r="AK151" i="1"/>
  <c r="AG151" i="1"/>
  <c r="AF151" i="1"/>
  <c r="AE151" i="1"/>
  <c r="AD151" i="1"/>
  <c r="AC151" i="1"/>
  <c r="AB151" i="1"/>
  <c r="AA151" i="1"/>
  <c r="Z151" i="1"/>
  <c r="Y151" i="1"/>
  <c r="AZ151" i="1" s="1"/>
  <c r="X151" i="1"/>
  <c r="C151" i="1"/>
  <c r="BX150" i="1"/>
  <c r="AY150" i="1"/>
  <c r="AK150" i="1"/>
  <c r="AG150" i="1"/>
  <c r="AF150" i="1"/>
  <c r="AE150" i="1"/>
  <c r="AD150" i="1"/>
  <c r="AC150" i="1"/>
  <c r="AB150" i="1"/>
  <c r="AA150" i="1"/>
  <c r="Z150" i="1"/>
  <c r="AZ150" i="1" s="1"/>
  <c r="Y150" i="1"/>
  <c r="X150" i="1"/>
  <c r="C150" i="1"/>
  <c r="BX149" i="1"/>
  <c r="AY149" i="1"/>
  <c r="AK149" i="1"/>
  <c r="AG149" i="1"/>
  <c r="AF149" i="1"/>
  <c r="AE149" i="1"/>
  <c r="AD149" i="1"/>
  <c r="AC149" i="1"/>
  <c r="AB149" i="1"/>
  <c r="AA149" i="1"/>
  <c r="AZ149" i="1" s="1"/>
  <c r="Z149" i="1"/>
  <c r="Y149" i="1"/>
  <c r="X149" i="1"/>
  <c r="C149" i="1"/>
  <c r="BX148" i="1"/>
  <c r="AY148" i="1"/>
  <c r="AG148" i="1"/>
  <c r="AF148" i="1"/>
  <c r="AE148" i="1"/>
  <c r="AD148" i="1"/>
  <c r="AC148" i="1"/>
  <c r="AB148" i="1"/>
  <c r="AA148" i="1"/>
  <c r="AZ148" i="1" s="1"/>
  <c r="Z148" i="1"/>
  <c r="Y148" i="1"/>
  <c r="X148" i="1"/>
  <c r="C148" i="1"/>
  <c r="B148" i="1"/>
  <c r="A148" i="1"/>
  <c r="BX147" i="1"/>
  <c r="AY147" i="1"/>
  <c r="AG147" i="1"/>
  <c r="AF147" i="1"/>
  <c r="AE147" i="1"/>
  <c r="AD147" i="1"/>
  <c r="AC147" i="1"/>
  <c r="AB147" i="1"/>
  <c r="AA147" i="1"/>
  <c r="AZ147" i="1" s="1"/>
  <c r="Z147" i="1"/>
  <c r="Y147" i="1"/>
  <c r="X147" i="1"/>
  <c r="C147" i="1"/>
  <c r="B147" i="1"/>
  <c r="A147" i="1"/>
  <c r="BX146" i="1"/>
  <c r="AY146" i="1"/>
  <c r="AG146" i="1"/>
  <c r="AF146" i="1"/>
  <c r="AE146" i="1"/>
  <c r="AD146" i="1"/>
  <c r="AC146" i="1"/>
  <c r="AB146" i="1"/>
  <c r="AA146" i="1"/>
  <c r="AZ146" i="1" s="1"/>
  <c r="Z146" i="1"/>
  <c r="Y146" i="1"/>
  <c r="X146" i="1"/>
  <c r="C146" i="1"/>
  <c r="B146" i="1"/>
  <c r="A146" i="1"/>
  <c r="BX145" i="1"/>
  <c r="AY145" i="1"/>
  <c r="AG145" i="1"/>
  <c r="AF145" i="1"/>
  <c r="AE145" i="1"/>
  <c r="AD145" i="1"/>
  <c r="AC145" i="1"/>
  <c r="AB145" i="1"/>
  <c r="AA145" i="1"/>
  <c r="AZ145" i="1" s="1"/>
  <c r="Z145" i="1"/>
  <c r="Y145" i="1"/>
  <c r="X145" i="1"/>
  <c r="C145" i="1"/>
  <c r="B145" i="1"/>
  <c r="A145" i="1"/>
  <c r="BX144" i="1"/>
  <c r="AY144" i="1"/>
  <c r="AK144" i="1"/>
  <c r="AG144" i="1"/>
  <c r="AF144" i="1"/>
  <c r="AE144" i="1"/>
  <c r="AD144" i="1"/>
  <c r="AC144" i="1"/>
  <c r="AB144" i="1"/>
  <c r="AZ144" i="1" s="1"/>
  <c r="AA144" i="1"/>
  <c r="Z144" i="1"/>
  <c r="Y144" i="1"/>
  <c r="X144" i="1"/>
  <c r="C144" i="1"/>
  <c r="B144" i="1"/>
  <c r="A144" i="1"/>
  <c r="BX143" i="1"/>
  <c r="AY143" i="1"/>
  <c r="AK143" i="1"/>
  <c r="AG143" i="1"/>
  <c r="AF143" i="1"/>
  <c r="AE143" i="1"/>
  <c r="AD143" i="1"/>
  <c r="AC143" i="1"/>
  <c r="AB143" i="1"/>
  <c r="AA143" i="1"/>
  <c r="Z143" i="1"/>
  <c r="Y143" i="1"/>
  <c r="X143" i="1"/>
  <c r="C143" i="1"/>
  <c r="B143" i="1"/>
  <c r="A143" i="1"/>
  <c r="BX142" i="1"/>
  <c r="AY142" i="1"/>
  <c r="AK142" i="1"/>
  <c r="AG142" i="1"/>
  <c r="AF142" i="1"/>
  <c r="AE142" i="1"/>
  <c r="AD142" i="1"/>
  <c r="AC142" i="1"/>
  <c r="AB142" i="1"/>
  <c r="AA142" i="1"/>
  <c r="Z142" i="1"/>
  <c r="Y142" i="1"/>
  <c r="X142" i="1"/>
  <c r="C142" i="1"/>
  <c r="B142" i="1"/>
  <c r="A142" i="1"/>
  <c r="BX141" i="1"/>
  <c r="AY141" i="1"/>
  <c r="AK141" i="1"/>
  <c r="AG141" i="1"/>
  <c r="AF141" i="1"/>
  <c r="AE141" i="1"/>
  <c r="AD141" i="1"/>
  <c r="AC141" i="1"/>
  <c r="AB141" i="1"/>
  <c r="AA141" i="1"/>
  <c r="Z141" i="1"/>
  <c r="Y141" i="1"/>
  <c r="X141" i="1"/>
  <c r="C141" i="1"/>
  <c r="BX140" i="1"/>
  <c r="AY140" i="1"/>
  <c r="AK140" i="1"/>
  <c r="AG140" i="1"/>
  <c r="AF140" i="1"/>
  <c r="AE140" i="1"/>
  <c r="AD140" i="1"/>
  <c r="AC140" i="1"/>
  <c r="AB140" i="1"/>
  <c r="AA140" i="1"/>
  <c r="Z140" i="1"/>
  <c r="Y140" i="1"/>
  <c r="AZ140" i="1" s="1"/>
  <c r="X140" i="1"/>
  <c r="C140" i="1"/>
  <c r="BX139" i="1"/>
  <c r="AY139" i="1"/>
  <c r="AK139" i="1"/>
  <c r="AG139" i="1"/>
  <c r="AF139" i="1"/>
  <c r="AE139" i="1"/>
  <c r="AD139" i="1"/>
  <c r="AC139" i="1"/>
  <c r="AB139" i="1"/>
  <c r="AA139" i="1"/>
  <c r="AZ139" i="1" s="1"/>
  <c r="Z139" i="1"/>
  <c r="Y139" i="1"/>
  <c r="X139" i="1"/>
  <c r="C139" i="1"/>
  <c r="BX138" i="1"/>
  <c r="AZ138" i="1"/>
  <c r="AY138" i="1"/>
  <c r="AG138" i="1"/>
  <c r="AF138" i="1"/>
  <c r="AE138" i="1"/>
  <c r="AD138" i="1"/>
  <c r="AC138" i="1"/>
  <c r="AB138" i="1"/>
  <c r="AA138" i="1"/>
  <c r="Z138" i="1"/>
  <c r="Y138" i="1"/>
  <c r="X138" i="1"/>
  <c r="C138" i="1"/>
  <c r="BX137" i="1"/>
  <c r="AY137" i="1"/>
  <c r="AK137" i="1"/>
  <c r="AG137" i="1"/>
  <c r="AF137" i="1"/>
  <c r="AE137" i="1"/>
  <c r="AD137" i="1"/>
  <c r="AC137" i="1"/>
  <c r="AB137" i="1"/>
  <c r="AA137" i="1"/>
  <c r="AZ137" i="1" s="1"/>
  <c r="Z137" i="1"/>
  <c r="Y137" i="1"/>
  <c r="X137" i="1"/>
  <c r="C137" i="1"/>
  <c r="BX136" i="1"/>
  <c r="AY136" i="1"/>
  <c r="AK136" i="1"/>
  <c r="AG136" i="1"/>
  <c r="AF136" i="1"/>
  <c r="AE136" i="1"/>
  <c r="AD136" i="1"/>
  <c r="AC136" i="1"/>
  <c r="AB136" i="1"/>
  <c r="AZ136" i="1" s="1"/>
  <c r="AA136" i="1"/>
  <c r="Z136" i="1"/>
  <c r="Y136" i="1"/>
  <c r="X136" i="1"/>
  <c r="C136" i="1"/>
  <c r="B136" i="1"/>
  <c r="A136" i="1"/>
  <c r="BX135" i="1"/>
  <c r="AY135" i="1"/>
  <c r="AK135" i="1"/>
  <c r="AG135" i="1"/>
  <c r="AF135" i="1"/>
  <c r="AE135" i="1"/>
  <c r="AD135" i="1"/>
  <c r="AC135" i="1"/>
  <c r="AB135" i="1"/>
  <c r="AA135" i="1"/>
  <c r="Z135" i="1"/>
  <c r="Y135" i="1"/>
  <c r="X135" i="1"/>
  <c r="C135" i="1"/>
  <c r="B135" i="1"/>
  <c r="A135" i="1"/>
  <c r="BX134" i="1"/>
  <c r="AY134" i="1"/>
  <c r="AK134" i="1"/>
  <c r="AG134" i="1"/>
  <c r="AF134" i="1"/>
  <c r="AE134" i="1"/>
  <c r="AD134" i="1"/>
  <c r="AC134" i="1"/>
  <c r="AB134" i="1"/>
  <c r="AA134" i="1"/>
  <c r="Z134" i="1"/>
  <c r="Y134" i="1"/>
  <c r="X134" i="1"/>
  <c r="AZ134" i="1" s="1"/>
  <c r="C134" i="1"/>
  <c r="B134" i="1"/>
  <c r="A134" i="1"/>
  <c r="BX133" i="1"/>
  <c r="AY133" i="1"/>
  <c r="B133" i="1" s="1"/>
  <c r="AK133" i="1"/>
  <c r="AG133" i="1"/>
  <c r="AF133" i="1"/>
  <c r="AE133" i="1"/>
  <c r="AD133" i="1"/>
  <c r="AC133" i="1"/>
  <c r="AB133" i="1"/>
  <c r="AA133" i="1"/>
  <c r="Z133" i="1"/>
  <c r="Y133" i="1"/>
  <c r="X133" i="1"/>
  <c r="AZ133" i="1" s="1"/>
  <c r="C133" i="1"/>
  <c r="BX132" i="1"/>
  <c r="AY132" i="1"/>
  <c r="AK132" i="1"/>
  <c r="AG132" i="1"/>
  <c r="AF132" i="1"/>
  <c r="AE132" i="1"/>
  <c r="AD132" i="1"/>
  <c r="AC132" i="1"/>
  <c r="AB132" i="1"/>
  <c r="AA132" i="1"/>
  <c r="Z132" i="1"/>
  <c r="Y132" i="1"/>
  <c r="X132" i="1"/>
  <c r="C132" i="1"/>
  <c r="BX131" i="1"/>
  <c r="AY131" i="1"/>
  <c r="AG131" i="1"/>
  <c r="AF131" i="1"/>
  <c r="AE131" i="1"/>
  <c r="AD131" i="1"/>
  <c r="AC131" i="1"/>
  <c r="AB131" i="1"/>
  <c r="AA131" i="1"/>
  <c r="Z131" i="1"/>
  <c r="Y131" i="1"/>
  <c r="X131" i="1"/>
  <c r="AZ131" i="1" s="1"/>
  <c r="C131" i="1"/>
  <c r="BX130" i="1"/>
  <c r="AY130" i="1"/>
  <c r="AG130" i="1"/>
  <c r="AF130" i="1"/>
  <c r="AE130" i="1"/>
  <c r="AD130" i="1"/>
  <c r="AC130" i="1"/>
  <c r="AB130" i="1"/>
  <c r="AA130" i="1"/>
  <c r="Z130" i="1"/>
  <c r="AZ130" i="1" s="1"/>
  <c r="Y130" i="1"/>
  <c r="X130" i="1"/>
  <c r="C130" i="1"/>
  <c r="BX129" i="1"/>
  <c r="AY129" i="1"/>
  <c r="AG129" i="1"/>
  <c r="AF129" i="1"/>
  <c r="AE129" i="1"/>
  <c r="AD129" i="1"/>
  <c r="AC129" i="1"/>
  <c r="AB129" i="1"/>
  <c r="AA129" i="1"/>
  <c r="Z129" i="1"/>
  <c r="Y129" i="1"/>
  <c r="X129" i="1"/>
  <c r="AZ129" i="1" s="1"/>
  <c r="C129" i="1"/>
  <c r="BX128" i="1"/>
  <c r="AY128" i="1"/>
  <c r="AG128" i="1"/>
  <c r="AF128" i="1"/>
  <c r="AE128" i="1"/>
  <c r="AD128" i="1"/>
  <c r="AC128" i="1"/>
  <c r="AB128" i="1"/>
  <c r="AA128" i="1"/>
  <c r="Z128" i="1"/>
  <c r="Y128" i="1"/>
  <c r="AZ128" i="1" s="1"/>
  <c r="X128" i="1"/>
  <c r="C128" i="1"/>
  <c r="BX127" i="1"/>
  <c r="AY127" i="1"/>
  <c r="AG127" i="1"/>
  <c r="AF127" i="1"/>
  <c r="AE127" i="1"/>
  <c r="AD127" i="1"/>
  <c r="AC127" i="1"/>
  <c r="AB127" i="1"/>
  <c r="AA127" i="1"/>
  <c r="Z127" i="1"/>
  <c r="Y127" i="1"/>
  <c r="X127" i="1"/>
  <c r="AZ127" i="1" s="1"/>
  <c r="C127" i="1"/>
  <c r="BX126" i="1"/>
  <c r="AY126" i="1"/>
  <c r="AG126" i="1"/>
  <c r="AF126" i="1"/>
  <c r="AE126" i="1"/>
  <c r="AD126" i="1"/>
  <c r="AC126" i="1"/>
  <c r="AB126" i="1"/>
  <c r="AA126" i="1"/>
  <c r="Z126" i="1"/>
  <c r="AZ126" i="1" s="1"/>
  <c r="Y126" i="1"/>
  <c r="X126" i="1"/>
  <c r="C126" i="1"/>
  <c r="BX125" i="1"/>
  <c r="AY125" i="1"/>
  <c r="AG125" i="1"/>
  <c r="AF125" i="1"/>
  <c r="AE125" i="1"/>
  <c r="AD125" i="1"/>
  <c r="AC125" i="1"/>
  <c r="AB125" i="1"/>
  <c r="AA125" i="1"/>
  <c r="Z125" i="1"/>
  <c r="Y125" i="1"/>
  <c r="X125" i="1"/>
  <c r="AZ125" i="1" s="1"/>
  <c r="C125" i="1"/>
  <c r="BX124" i="1"/>
  <c r="AZ124" i="1"/>
  <c r="AY124" i="1"/>
  <c r="X124" i="1"/>
  <c r="C124" i="1"/>
  <c r="BX123" i="1"/>
  <c r="AY123" i="1"/>
  <c r="A123" i="1" s="1"/>
  <c r="X123" i="1"/>
  <c r="AZ123" i="1" s="1"/>
  <c r="C123" i="1"/>
  <c r="B123" i="1"/>
  <c r="BX122" i="1"/>
  <c r="AY122" i="1"/>
  <c r="A122" i="1" s="1"/>
  <c r="AG122" i="1"/>
  <c r="AF122" i="1"/>
  <c r="AE122" i="1"/>
  <c r="AD122" i="1"/>
  <c r="AC122" i="1"/>
  <c r="AB122" i="1"/>
  <c r="AA122" i="1"/>
  <c r="Z122" i="1"/>
  <c r="Y122" i="1"/>
  <c r="X122" i="1"/>
  <c r="C122" i="1"/>
  <c r="B122" i="1"/>
  <c r="BX121" i="1"/>
  <c r="AY121" i="1"/>
  <c r="A121" i="1" s="1"/>
  <c r="AG121" i="1"/>
  <c r="AF121" i="1"/>
  <c r="AE121" i="1"/>
  <c r="AD121" i="1"/>
  <c r="AC121" i="1"/>
  <c r="AB121" i="1"/>
  <c r="AA121" i="1"/>
  <c r="Z121" i="1"/>
  <c r="Y121" i="1"/>
  <c r="X121" i="1"/>
  <c r="AZ121" i="1" s="1"/>
  <c r="C121" i="1"/>
  <c r="B121" i="1"/>
  <c r="BX120" i="1"/>
  <c r="AY120" i="1"/>
  <c r="A120" i="1" s="1"/>
  <c r="AG120" i="1"/>
  <c r="AF120" i="1"/>
  <c r="AE120" i="1"/>
  <c r="AD120" i="1"/>
  <c r="AC120" i="1"/>
  <c r="AB120" i="1"/>
  <c r="AA120" i="1"/>
  <c r="Z120" i="1"/>
  <c r="Y120" i="1"/>
  <c r="X120" i="1"/>
  <c r="AZ120" i="1" s="1"/>
  <c r="C120" i="1"/>
  <c r="B120" i="1"/>
  <c r="BX119" i="1"/>
  <c r="AY119" i="1"/>
  <c r="B119" i="1" s="1"/>
  <c r="AK119" i="1"/>
  <c r="AG119" i="1"/>
  <c r="AF119" i="1"/>
  <c r="AE119" i="1"/>
  <c r="AD119" i="1"/>
  <c r="AC119" i="1"/>
  <c r="AB119" i="1"/>
  <c r="AA119" i="1"/>
  <c r="Z119" i="1"/>
  <c r="Y119" i="1"/>
  <c r="X119" i="1"/>
  <c r="C119" i="1"/>
  <c r="BX118" i="1"/>
  <c r="AY118" i="1"/>
  <c r="AK118" i="1"/>
  <c r="AG118" i="1"/>
  <c r="AF118" i="1"/>
  <c r="AE118" i="1"/>
  <c r="AD118" i="1"/>
  <c r="AC118" i="1"/>
  <c r="AB118" i="1"/>
  <c r="AA118" i="1"/>
  <c r="Z118" i="1"/>
  <c r="Y118" i="1"/>
  <c r="X118" i="1"/>
  <c r="AZ118" i="1" s="1"/>
  <c r="C118" i="1"/>
  <c r="BX117" i="1"/>
  <c r="AZ117" i="1"/>
  <c r="AY117" i="1"/>
  <c r="AK117" i="1"/>
  <c r="AG117" i="1"/>
  <c r="AF117" i="1"/>
  <c r="AE117" i="1"/>
  <c r="AD117" i="1"/>
  <c r="AC117" i="1"/>
  <c r="AB117" i="1"/>
  <c r="AA117" i="1"/>
  <c r="Z117" i="1"/>
  <c r="Y117" i="1"/>
  <c r="X117" i="1"/>
  <c r="C117" i="1"/>
  <c r="BX116" i="1"/>
  <c r="AY116" i="1"/>
  <c r="B116" i="1" s="1"/>
  <c r="AK116" i="1"/>
  <c r="AG116" i="1"/>
  <c r="AF116" i="1"/>
  <c r="AE116" i="1"/>
  <c r="AD116" i="1"/>
  <c r="AC116" i="1"/>
  <c r="AB116" i="1"/>
  <c r="AA116" i="1"/>
  <c r="Z116" i="1"/>
  <c r="AZ116" i="1" s="1"/>
  <c r="Y116" i="1"/>
  <c r="X116" i="1"/>
  <c r="C116" i="1"/>
  <c r="BX115" i="1"/>
  <c r="AY115" i="1"/>
  <c r="A115" i="1" s="1"/>
  <c r="AK115" i="1"/>
  <c r="AG115" i="1"/>
  <c r="AF115" i="1"/>
  <c r="AE115" i="1"/>
  <c r="AD115" i="1"/>
  <c r="AC115" i="1"/>
  <c r="AB115" i="1"/>
  <c r="AA115" i="1"/>
  <c r="AZ115" i="1" s="1"/>
  <c r="Z115" i="1"/>
  <c r="Y115" i="1"/>
  <c r="X115" i="1"/>
  <c r="C115" i="1"/>
  <c r="BX114" i="1"/>
  <c r="AZ114" i="1"/>
  <c r="AY114" i="1"/>
  <c r="AK114" i="1"/>
  <c r="AG114" i="1"/>
  <c r="AF114" i="1"/>
  <c r="AE114" i="1"/>
  <c r="AD114" i="1"/>
  <c r="AC114" i="1"/>
  <c r="AB114" i="1"/>
  <c r="AA114" i="1"/>
  <c r="Z114" i="1"/>
  <c r="Y114" i="1"/>
  <c r="X114" i="1"/>
  <c r="C114" i="1"/>
  <c r="B114" i="1"/>
  <c r="A114" i="1"/>
  <c r="BX113" i="1"/>
  <c r="AY113" i="1"/>
  <c r="AG113" i="1"/>
  <c r="AF113" i="1"/>
  <c r="AE113" i="1"/>
  <c r="AD113" i="1"/>
  <c r="AC113" i="1"/>
  <c r="AB113" i="1"/>
  <c r="AA113" i="1"/>
  <c r="Z113" i="1"/>
  <c r="Y113" i="1"/>
  <c r="X113" i="1"/>
  <c r="C113" i="1"/>
  <c r="B113" i="1"/>
  <c r="A113" i="1"/>
  <c r="BX112" i="1"/>
  <c r="AY112" i="1"/>
  <c r="AG112" i="1"/>
  <c r="AF112" i="1"/>
  <c r="AE112" i="1"/>
  <c r="AD112" i="1"/>
  <c r="AC112" i="1"/>
  <c r="AB112" i="1"/>
  <c r="AA112" i="1"/>
  <c r="Z112" i="1"/>
  <c r="Y112" i="1"/>
  <c r="X112" i="1"/>
  <c r="AZ112" i="1" s="1"/>
  <c r="C112" i="1"/>
  <c r="B112" i="1"/>
  <c r="A112" i="1"/>
  <c r="BX111" i="1"/>
  <c r="AY111" i="1"/>
  <c r="C111" i="1"/>
  <c r="B111" i="1"/>
  <c r="A111" i="1"/>
  <c r="BX110" i="1"/>
  <c r="AZ110" i="1"/>
  <c r="AY110" i="1"/>
  <c r="AG110" i="1"/>
  <c r="AG111" i="1" s="1"/>
  <c r="AZ111" i="1" s="1"/>
  <c r="C110" i="1"/>
  <c r="B110" i="1"/>
  <c r="A110" i="1"/>
  <c r="BX109" i="1"/>
  <c r="AY109" i="1"/>
  <c r="B109" i="1" s="1"/>
  <c r="Y109" i="1"/>
  <c r="C109" i="1"/>
  <c r="A109" i="1"/>
  <c r="BX108" i="1"/>
  <c r="AY108" i="1"/>
  <c r="AG108" i="1"/>
  <c r="AG109" i="1" s="1"/>
  <c r="AD108" i="1"/>
  <c r="AD109" i="1" s="1"/>
  <c r="AB108" i="1"/>
  <c r="AB109" i="1" s="1"/>
  <c r="AA108" i="1"/>
  <c r="AA109" i="1" s="1"/>
  <c r="Y108" i="1"/>
  <c r="C108" i="1"/>
  <c r="B108" i="1"/>
  <c r="A108" i="1"/>
  <c r="BX107" i="1"/>
  <c r="AY107" i="1"/>
  <c r="AK107" i="1"/>
  <c r="AG107" i="1"/>
  <c r="AF107" i="1"/>
  <c r="AE107" i="1"/>
  <c r="AD107" i="1"/>
  <c r="AC107" i="1"/>
  <c r="AB107" i="1"/>
  <c r="AA107" i="1"/>
  <c r="AZ107" i="1" s="1"/>
  <c r="Z107" i="1"/>
  <c r="Y107" i="1"/>
  <c r="X107" i="1"/>
  <c r="C107" i="1"/>
  <c r="BX106" i="1"/>
  <c r="AY106" i="1"/>
  <c r="B106" i="1" s="1"/>
  <c r="AK106" i="1"/>
  <c r="AG106" i="1"/>
  <c r="AF106" i="1"/>
  <c r="AE106" i="1"/>
  <c r="AD106" i="1"/>
  <c r="AC106" i="1"/>
  <c r="AB106" i="1"/>
  <c r="AA106" i="1"/>
  <c r="Z106" i="1"/>
  <c r="AZ106" i="1" s="1"/>
  <c r="Y106" i="1"/>
  <c r="X106" i="1"/>
  <c r="C106" i="1"/>
  <c r="BX105" i="1"/>
  <c r="AY105" i="1"/>
  <c r="B105" i="1" s="1"/>
  <c r="AK105" i="1"/>
  <c r="AG105" i="1"/>
  <c r="AF105" i="1"/>
  <c r="AE105" i="1"/>
  <c r="AD105" i="1"/>
  <c r="AC105" i="1"/>
  <c r="AB105" i="1"/>
  <c r="AA105" i="1"/>
  <c r="AZ105" i="1" s="1"/>
  <c r="Z105" i="1"/>
  <c r="Y105" i="1"/>
  <c r="X105" i="1"/>
  <c r="C105" i="1"/>
  <c r="BX104" i="1"/>
  <c r="AY104" i="1"/>
  <c r="AG104" i="1"/>
  <c r="AF104" i="1"/>
  <c r="AE104" i="1"/>
  <c r="AD104" i="1"/>
  <c r="AC104" i="1"/>
  <c r="AB104" i="1"/>
  <c r="AA104" i="1"/>
  <c r="AZ104" i="1" s="1"/>
  <c r="Z104" i="1"/>
  <c r="Y104" i="1"/>
  <c r="X104" i="1"/>
  <c r="C104" i="1"/>
  <c r="B104" i="1"/>
  <c r="A104" i="1"/>
  <c r="BX103" i="1"/>
  <c r="AY103" i="1"/>
  <c r="AK103" i="1"/>
  <c r="AG103" i="1"/>
  <c r="AF103" i="1"/>
  <c r="AE103" i="1"/>
  <c r="AD103" i="1"/>
  <c r="AC103" i="1"/>
  <c r="AB103" i="1"/>
  <c r="AZ103" i="1" s="1"/>
  <c r="AA103" i="1"/>
  <c r="Z103" i="1"/>
  <c r="Y103" i="1"/>
  <c r="X103" i="1"/>
  <c r="C103" i="1"/>
  <c r="B103" i="1"/>
  <c r="A103" i="1"/>
  <c r="BX102" i="1"/>
  <c r="AY102" i="1"/>
  <c r="AK102" i="1"/>
  <c r="AG102" i="1"/>
  <c r="AF102" i="1"/>
  <c r="AE102" i="1"/>
  <c r="AD102" i="1"/>
  <c r="AC102" i="1"/>
  <c r="AB102" i="1"/>
  <c r="AA102" i="1"/>
  <c r="Z102" i="1"/>
  <c r="Y102" i="1"/>
  <c r="X102" i="1"/>
  <c r="AZ102" i="1" s="1"/>
  <c r="C102" i="1"/>
  <c r="B102" i="1"/>
  <c r="A102" i="1"/>
  <c r="BX101" i="1"/>
  <c r="AY101" i="1"/>
  <c r="AK101" i="1"/>
  <c r="AG101" i="1"/>
  <c r="AF101" i="1"/>
  <c r="AE101" i="1"/>
  <c r="AD101" i="1"/>
  <c r="AC101" i="1"/>
  <c r="AB101" i="1"/>
  <c r="AA101" i="1"/>
  <c r="Z101" i="1"/>
  <c r="Y101" i="1"/>
  <c r="X101" i="1"/>
  <c r="AZ101" i="1" s="1"/>
  <c r="C101" i="1"/>
  <c r="B101" i="1"/>
  <c r="A101" i="1"/>
  <c r="BX100" i="1"/>
  <c r="AY100" i="1"/>
  <c r="B100" i="1" s="1"/>
  <c r="AK100" i="1"/>
  <c r="AG100" i="1"/>
  <c r="AF100" i="1"/>
  <c r="AE100" i="1"/>
  <c r="AD100" i="1"/>
  <c r="AC100" i="1"/>
  <c r="AB100" i="1"/>
  <c r="AA100" i="1"/>
  <c r="Z100" i="1"/>
  <c r="Y100" i="1"/>
  <c r="X100" i="1"/>
  <c r="AZ100" i="1" s="1"/>
  <c r="C100" i="1"/>
  <c r="BX99" i="1"/>
  <c r="AY99" i="1"/>
  <c r="AK99" i="1"/>
  <c r="AG99" i="1"/>
  <c r="AF99" i="1"/>
  <c r="AE99" i="1"/>
  <c r="AD99" i="1"/>
  <c r="AC99" i="1"/>
  <c r="AB99" i="1"/>
  <c r="AA99" i="1"/>
  <c r="Z99" i="1"/>
  <c r="Y99" i="1"/>
  <c r="X99" i="1"/>
  <c r="C99" i="1"/>
  <c r="BX98" i="1"/>
  <c r="AY98" i="1"/>
  <c r="AK98" i="1"/>
  <c r="AG98" i="1"/>
  <c r="AF98" i="1"/>
  <c r="AE98" i="1"/>
  <c r="AD98" i="1"/>
  <c r="AC98" i="1"/>
  <c r="AB98" i="1"/>
  <c r="AA98" i="1"/>
  <c r="Z98" i="1"/>
  <c r="Y98" i="1"/>
  <c r="AZ98" i="1" s="1"/>
  <c r="X98" i="1"/>
  <c r="C98" i="1"/>
  <c r="BX97" i="1"/>
  <c r="AY97" i="1"/>
  <c r="AK97" i="1"/>
  <c r="AG97" i="1"/>
  <c r="AF97" i="1"/>
  <c r="AE97" i="1"/>
  <c r="AD97" i="1"/>
  <c r="AC97" i="1"/>
  <c r="AB97" i="1"/>
  <c r="AZ97" i="1" s="1"/>
  <c r="AA97" i="1"/>
  <c r="Z97" i="1"/>
  <c r="Y97" i="1"/>
  <c r="X97" i="1"/>
  <c r="C97" i="1"/>
  <c r="BX96" i="1"/>
  <c r="AY96" i="1"/>
  <c r="AK96" i="1"/>
  <c r="AG96" i="1"/>
  <c r="AF96" i="1"/>
  <c r="AE96" i="1"/>
  <c r="AD96" i="1"/>
  <c r="AC96" i="1"/>
  <c r="AB96" i="1"/>
  <c r="AA96" i="1"/>
  <c r="AZ96" i="1" s="1"/>
  <c r="Z96" i="1"/>
  <c r="Y96" i="1"/>
  <c r="X96" i="1"/>
  <c r="C96" i="1"/>
  <c r="BX95" i="1"/>
  <c r="AZ95" i="1"/>
  <c r="AY95" i="1"/>
  <c r="AK95" i="1"/>
  <c r="AG95" i="1"/>
  <c r="AF95" i="1"/>
  <c r="AE95" i="1"/>
  <c r="AD95" i="1"/>
  <c r="AC95" i="1"/>
  <c r="AB95" i="1"/>
  <c r="AA95" i="1"/>
  <c r="Z95" i="1"/>
  <c r="Y95" i="1"/>
  <c r="X95" i="1"/>
  <c r="C95" i="1"/>
  <c r="B95" i="1"/>
  <c r="A95" i="1"/>
  <c r="BX94" i="1"/>
  <c r="AY94" i="1"/>
  <c r="AK94" i="1"/>
  <c r="AG94" i="1"/>
  <c r="AF94" i="1"/>
  <c r="AE94" i="1"/>
  <c r="AD94" i="1"/>
  <c r="AC94" i="1"/>
  <c r="AB94" i="1"/>
  <c r="AA94" i="1"/>
  <c r="Z94" i="1"/>
  <c r="Y94" i="1"/>
  <c r="X94" i="1"/>
  <c r="C94" i="1"/>
  <c r="B94" i="1"/>
  <c r="A94" i="1"/>
  <c r="BX93" i="1"/>
  <c r="AY93" i="1"/>
  <c r="AK93" i="1"/>
  <c r="AG93" i="1"/>
  <c r="AF93" i="1"/>
  <c r="AE93" i="1"/>
  <c r="AD93" i="1"/>
  <c r="AC93" i="1"/>
  <c r="AB93" i="1"/>
  <c r="AA93" i="1"/>
  <c r="Z93" i="1"/>
  <c r="Y93" i="1"/>
  <c r="X93" i="1"/>
  <c r="AZ93" i="1" s="1"/>
  <c r="C93" i="1"/>
  <c r="B93" i="1"/>
  <c r="A93" i="1"/>
  <c r="BX92" i="1"/>
  <c r="AY92" i="1"/>
  <c r="B92" i="1" s="1"/>
  <c r="AK92" i="1"/>
  <c r="AG92" i="1"/>
  <c r="AF92" i="1"/>
  <c r="AE92" i="1"/>
  <c r="AD92" i="1"/>
  <c r="AC92" i="1"/>
  <c r="AB92" i="1"/>
  <c r="AA92" i="1"/>
  <c r="Z92" i="1"/>
  <c r="Y92" i="1"/>
  <c r="X92" i="1"/>
  <c r="AZ92" i="1" s="1"/>
  <c r="C92" i="1"/>
  <c r="BX91" i="1"/>
  <c r="AY91" i="1"/>
  <c r="AK91" i="1"/>
  <c r="AG91" i="1"/>
  <c r="AF91" i="1"/>
  <c r="AE91" i="1"/>
  <c r="AD91" i="1"/>
  <c r="AC91" i="1"/>
  <c r="AB91" i="1"/>
  <c r="AA91" i="1"/>
  <c r="Z91" i="1"/>
  <c r="Y91" i="1"/>
  <c r="X91" i="1"/>
  <c r="C91" i="1"/>
  <c r="BX90" i="1"/>
  <c r="AY90" i="1"/>
  <c r="AG90" i="1"/>
  <c r="AF90" i="1"/>
  <c r="AE90" i="1"/>
  <c r="AD90" i="1"/>
  <c r="AC90" i="1"/>
  <c r="AB90" i="1"/>
  <c r="AA90" i="1"/>
  <c r="Z90" i="1"/>
  <c r="Y90" i="1"/>
  <c r="X90" i="1"/>
  <c r="AZ90" i="1" s="1"/>
  <c r="C90" i="1"/>
  <c r="BX89" i="1"/>
  <c r="AZ89" i="1"/>
  <c r="AY89" i="1"/>
  <c r="AK89" i="1"/>
  <c r="AG89" i="1"/>
  <c r="AF89" i="1"/>
  <c r="AE89" i="1"/>
  <c r="AD89" i="1"/>
  <c r="AC89" i="1"/>
  <c r="AB89" i="1"/>
  <c r="AA89" i="1"/>
  <c r="Z89" i="1"/>
  <c r="Y89" i="1"/>
  <c r="X89" i="1"/>
  <c r="C89" i="1"/>
  <c r="BX88" i="1"/>
  <c r="AY88" i="1"/>
  <c r="B88" i="1" s="1"/>
  <c r="AK88" i="1"/>
  <c r="AG88" i="1"/>
  <c r="AF88" i="1"/>
  <c r="AE88" i="1"/>
  <c r="AD88" i="1"/>
  <c r="AC88" i="1"/>
  <c r="AB88" i="1"/>
  <c r="AA88" i="1"/>
  <c r="Z88" i="1"/>
  <c r="AZ88" i="1" s="1"/>
  <c r="Y88" i="1"/>
  <c r="X88" i="1"/>
  <c r="C88" i="1"/>
  <c r="BX87" i="1"/>
  <c r="AY87" i="1"/>
  <c r="A87" i="1" s="1"/>
  <c r="AK87" i="1"/>
  <c r="AG87" i="1"/>
  <c r="AF87" i="1"/>
  <c r="AE87" i="1"/>
  <c r="AD87" i="1"/>
  <c r="AC87" i="1"/>
  <c r="AB87" i="1"/>
  <c r="AA87" i="1"/>
  <c r="AZ87" i="1" s="1"/>
  <c r="Z87" i="1"/>
  <c r="Y87" i="1"/>
  <c r="X87" i="1"/>
  <c r="C87" i="1"/>
  <c r="BX86" i="1"/>
  <c r="AY86" i="1"/>
  <c r="AK86" i="1"/>
  <c r="AG86" i="1"/>
  <c r="AF86" i="1"/>
  <c r="AE86" i="1"/>
  <c r="AD86" i="1"/>
  <c r="AC86" i="1"/>
  <c r="AB86" i="1"/>
  <c r="AZ86" i="1" s="1"/>
  <c r="AA86" i="1"/>
  <c r="Z86" i="1"/>
  <c r="Y86" i="1"/>
  <c r="X86" i="1"/>
  <c r="C86" i="1"/>
  <c r="B86" i="1"/>
  <c r="A86" i="1"/>
  <c r="BX85" i="1"/>
  <c r="AY85" i="1"/>
  <c r="A85" i="1" s="1"/>
  <c r="AK85" i="1"/>
  <c r="AG85" i="1"/>
  <c r="AB85" i="1"/>
  <c r="AA85" i="1"/>
  <c r="Z85" i="1"/>
  <c r="Y85" i="1"/>
  <c r="C85" i="1"/>
  <c r="B85" i="1"/>
  <c r="BX84" i="1"/>
  <c r="AY84" i="1"/>
  <c r="AK84" i="1"/>
  <c r="AG84" i="1"/>
  <c r="AZ84" i="1" s="1"/>
  <c r="AB84" i="1"/>
  <c r="AA84" i="1"/>
  <c r="Z84" i="1"/>
  <c r="Y84" i="1"/>
  <c r="C84" i="1"/>
  <c r="B84" i="1"/>
  <c r="A84" i="1"/>
  <c r="BX83" i="1"/>
  <c r="AY83" i="1"/>
  <c r="AK83" i="1"/>
  <c r="AG83" i="1"/>
  <c r="AF83" i="1"/>
  <c r="AE83" i="1"/>
  <c r="AD83" i="1"/>
  <c r="AC83" i="1"/>
  <c r="AB83" i="1"/>
  <c r="AA83" i="1"/>
  <c r="Z83" i="1"/>
  <c r="Y83" i="1"/>
  <c r="X83" i="1"/>
  <c r="C83" i="1"/>
  <c r="B83" i="1"/>
  <c r="A83" i="1"/>
  <c r="BX82" i="1"/>
  <c r="AY82" i="1"/>
  <c r="AG82" i="1"/>
  <c r="AF82" i="1"/>
  <c r="AE82" i="1"/>
  <c r="AD82" i="1"/>
  <c r="AC82" i="1"/>
  <c r="AB82" i="1"/>
  <c r="AA82" i="1"/>
  <c r="Z82" i="1"/>
  <c r="Y82" i="1"/>
  <c r="X82" i="1"/>
  <c r="AZ82" i="1" s="1"/>
  <c r="C82" i="1"/>
  <c r="B82" i="1"/>
  <c r="A82" i="1"/>
  <c r="BX81" i="1"/>
  <c r="AY81" i="1"/>
  <c r="AG81" i="1"/>
  <c r="AF81" i="1"/>
  <c r="AE81" i="1"/>
  <c r="AD81" i="1"/>
  <c r="AC81" i="1"/>
  <c r="AB81" i="1"/>
  <c r="AA81" i="1"/>
  <c r="Z81" i="1"/>
  <c r="Y81" i="1"/>
  <c r="X81" i="1"/>
  <c r="C81" i="1"/>
  <c r="B81" i="1"/>
  <c r="A81" i="1"/>
  <c r="BX80" i="1"/>
  <c r="AY80" i="1"/>
  <c r="AG80" i="1"/>
  <c r="AF80" i="1"/>
  <c r="AE80" i="1"/>
  <c r="AD80" i="1"/>
  <c r="AC80" i="1"/>
  <c r="AB80" i="1"/>
  <c r="AA80" i="1"/>
  <c r="Z80" i="1"/>
  <c r="Y80" i="1"/>
  <c r="X80" i="1"/>
  <c r="C80" i="1"/>
  <c r="B80" i="1"/>
  <c r="A80" i="1"/>
  <c r="BX79" i="1"/>
  <c r="AY79" i="1"/>
  <c r="AG79" i="1"/>
  <c r="AF79" i="1"/>
  <c r="AE79" i="1"/>
  <c r="AD79" i="1"/>
  <c r="AC79" i="1"/>
  <c r="AB79" i="1"/>
  <c r="AA79" i="1"/>
  <c r="Z79" i="1"/>
  <c r="Y79" i="1"/>
  <c r="X79" i="1"/>
  <c r="C79" i="1"/>
  <c r="B79" i="1"/>
  <c r="A79" i="1"/>
  <c r="BX78" i="1"/>
  <c r="AY78" i="1"/>
  <c r="AG78" i="1"/>
  <c r="AF78" i="1"/>
  <c r="AE78" i="1"/>
  <c r="AD78" i="1"/>
  <c r="AC78" i="1"/>
  <c r="AB78" i="1"/>
  <c r="AA78" i="1"/>
  <c r="Z78" i="1"/>
  <c r="Y78" i="1"/>
  <c r="X78" i="1"/>
  <c r="C78" i="1"/>
  <c r="B78" i="1"/>
  <c r="A78" i="1"/>
  <c r="BX77" i="1"/>
  <c r="AY77" i="1"/>
  <c r="AK77" i="1"/>
  <c r="AG77" i="1"/>
  <c r="AF77" i="1"/>
  <c r="AE77" i="1"/>
  <c r="AD77" i="1"/>
  <c r="AC77" i="1"/>
  <c r="AB77" i="1"/>
  <c r="AA77" i="1"/>
  <c r="Z77" i="1"/>
  <c r="Y77" i="1"/>
  <c r="X77" i="1"/>
  <c r="C77" i="1"/>
  <c r="B77" i="1"/>
  <c r="A77" i="1"/>
  <c r="BX76" i="1"/>
  <c r="AY76" i="1"/>
  <c r="B76" i="1" s="1"/>
  <c r="AK76" i="1"/>
  <c r="AG76" i="1"/>
  <c r="AF76" i="1"/>
  <c r="AE76" i="1"/>
  <c r="AD76" i="1"/>
  <c r="AC76" i="1"/>
  <c r="AB76" i="1"/>
  <c r="AA76" i="1"/>
  <c r="Z76" i="1"/>
  <c r="Y76" i="1"/>
  <c r="X76" i="1"/>
  <c r="C76" i="1"/>
  <c r="BX75" i="1"/>
  <c r="AY75" i="1"/>
  <c r="AG75" i="1"/>
  <c r="AF75" i="1"/>
  <c r="AE75" i="1"/>
  <c r="AD75" i="1"/>
  <c r="AC75" i="1"/>
  <c r="AB75" i="1"/>
  <c r="AA75" i="1"/>
  <c r="Z75" i="1"/>
  <c r="Y75" i="1"/>
  <c r="X75" i="1"/>
  <c r="C75" i="1"/>
  <c r="BX74" i="1"/>
  <c r="AY74" i="1"/>
  <c r="AG74" i="1"/>
  <c r="AF74" i="1"/>
  <c r="AE74" i="1"/>
  <c r="AD74" i="1"/>
  <c r="AC74" i="1"/>
  <c r="AB74" i="1"/>
  <c r="AA74" i="1"/>
  <c r="Z74" i="1"/>
  <c r="Y74" i="1"/>
  <c r="X74" i="1"/>
  <c r="C74" i="1"/>
  <c r="BX73" i="1"/>
  <c r="AY73" i="1"/>
  <c r="AG73" i="1"/>
  <c r="AF73" i="1"/>
  <c r="AE73" i="1"/>
  <c r="AD73" i="1"/>
  <c r="AC73" i="1"/>
  <c r="AB73" i="1"/>
  <c r="AA73" i="1"/>
  <c r="Z73" i="1"/>
  <c r="Y73" i="1"/>
  <c r="X73" i="1"/>
  <c r="C73" i="1"/>
  <c r="BX72" i="1"/>
  <c r="AY72" i="1"/>
  <c r="AG72" i="1"/>
  <c r="AF72" i="1"/>
  <c r="AE72" i="1"/>
  <c r="AD72" i="1"/>
  <c r="AC72" i="1"/>
  <c r="AB72" i="1"/>
  <c r="AA72" i="1"/>
  <c r="Z72" i="1"/>
  <c r="Y72" i="1"/>
  <c r="X72" i="1"/>
  <c r="AZ72" i="1" s="1"/>
  <c r="C72" i="1"/>
  <c r="BX71" i="1"/>
  <c r="AY71" i="1"/>
  <c r="AG71" i="1"/>
  <c r="AF71" i="1"/>
  <c r="AE71" i="1"/>
  <c r="AD71" i="1"/>
  <c r="AC71" i="1"/>
  <c r="AB71" i="1"/>
  <c r="AA71" i="1"/>
  <c r="Z71" i="1"/>
  <c r="Y71" i="1"/>
  <c r="X71" i="1"/>
  <c r="AZ71" i="1" s="1"/>
  <c r="C71" i="1"/>
  <c r="BX70" i="1"/>
  <c r="AY70" i="1"/>
  <c r="AG70" i="1"/>
  <c r="AF70" i="1"/>
  <c r="AE70" i="1"/>
  <c r="AD70" i="1"/>
  <c r="AC70" i="1"/>
  <c r="AB70" i="1"/>
  <c r="AA70" i="1"/>
  <c r="Z70" i="1"/>
  <c r="Y70" i="1"/>
  <c r="X70" i="1"/>
  <c r="C70" i="1"/>
  <c r="BX69" i="1"/>
  <c r="AY69" i="1"/>
  <c r="AG69" i="1"/>
  <c r="AF69" i="1"/>
  <c r="AE69" i="1"/>
  <c r="AD69" i="1"/>
  <c r="AC69" i="1"/>
  <c r="AB69" i="1"/>
  <c r="AA69" i="1"/>
  <c r="Z69" i="1"/>
  <c r="Y69" i="1"/>
  <c r="X69" i="1"/>
  <c r="C69" i="1"/>
  <c r="BX68" i="1"/>
  <c r="AY68" i="1"/>
  <c r="AG68" i="1"/>
  <c r="AF68" i="1"/>
  <c r="AE68" i="1"/>
  <c r="AD68" i="1"/>
  <c r="AC68" i="1"/>
  <c r="AB68" i="1"/>
  <c r="AA68" i="1"/>
  <c r="Z68" i="1"/>
  <c r="Y68" i="1"/>
  <c r="X68" i="1"/>
  <c r="C68" i="1"/>
  <c r="BX67" i="1"/>
  <c r="AY67" i="1"/>
  <c r="AG67" i="1"/>
  <c r="AF67" i="1"/>
  <c r="AE67" i="1"/>
  <c r="AD67" i="1"/>
  <c r="AC67" i="1"/>
  <c r="AB67" i="1"/>
  <c r="AA67" i="1"/>
  <c r="Z67" i="1"/>
  <c r="Y67" i="1"/>
  <c r="X67" i="1"/>
  <c r="C67" i="1"/>
  <c r="BX66" i="1"/>
  <c r="AY66" i="1"/>
  <c r="AG66" i="1"/>
  <c r="AF66" i="1"/>
  <c r="AE66" i="1"/>
  <c r="AD66" i="1"/>
  <c r="AC66" i="1"/>
  <c r="AB66" i="1"/>
  <c r="AA66" i="1"/>
  <c r="Z66" i="1"/>
  <c r="Y66" i="1"/>
  <c r="X66" i="1"/>
  <c r="C66" i="1"/>
  <c r="BX65" i="1"/>
  <c r="AY65" i="1"/>
  <c r="AG65" i="1"/>
  <c r="AF65" i="1"/>
  <c r="AE65" i="1"/>
  <c r="AD65" i="1"/>
  <c r="AC65" i="1"/>
  <c r="AB65" i="1"/>
  <c r="AA65" i="1"/>
  <c r="Z65" i="1"/>
  <c r="Y65" i="1"/>
  <c r="X65" i="1"/>
  <c r="C65" i="1"/>
  <c r="BX64" i="1"/>
  <c r="AY64" i="1"/>
  <c r="AG64" i="1"/>
  <c r="AF64" i="1"/>
  <c r="AE64" i="1"/>
  <c r="AD64" i="1"/>
  <c r="AC64" i="1"/>
  <c r="AB64" i="1"/>
  <c r="AA64" i="1"/>
  <c r="Z64" i="1"/>
  <c r="Y64" i="1"/>
  <c r="X64" i="1"/>
  <c r="AZ64" i="1" s="1"/>
  <c r="C64" i="1"/>
  <c r="BX63" i="1"/>
  <c r="AY63" i="1"/>
  <c r="AG63" i="1"/>
  <c r="AF63" i="1"/>
  <c r="AE63" i="1"/>
  <c r="AD63" i="1"/>
  <c r="AC63" i="1"/>
  <c r="AB63" i="1"/>
  <c r="AA63" i="1"/>
  <c r="Z63" i="1"/>
  <c r="Y63" i="1"/>
  <c r="X63" i="1"/>
  <c r="AZ63" i="1" s="1"/>
  <c r="C63" i="1"/>
  <c r="BX62" i="1"/>
  <c r="AY62" i="1"/>
  <c r="AG62" i="1"/>
  <c r="AF62" i="1"/>
  <c r="AE62" i="1"/>
  <c r="AD62" i="1"/>
  <c r="AC62" i="1"/>
  <c r="AB62" i="1"/>
  <c r="AA62" i="1"/>
  <c r="Z62" i="1"/>
  <c r="Y62" i="1"/>
  <c r="X62" i="1"/>
  <c r="C62" i="1"/>
  <c r="BX61" i="1"/>
  <c r="AY61" i="1"/>
  <c r="AG61" i="1"/>
  <c r="AF61" i="1"/>
  <c r="AE61" i="1"/>
  <c r="AD61" i="1"/>
  <c r="AC61" i="1"/>
  <c r="AB61" i="1"/>
  <c r="AA61" i="1"/>
  <c r="Z61" i="1"/>
  <c r="Y61" i="1"/>
  <c r="X61" i="1"/>
  <c r="C61" i="1"/>
  <c r="BX60" i="1"/>
  <c r="AY60" i="1"/>
  <c r="A60" i="1" s="1"/>
  <c r="C60" i="1"/>
  <c r="B60" i="1"/>
  <c r="BX59" i="1"/>
  <c r="AY59" i="1"/>
  <c r="Y59" i="1"/>
  <c r="AZ59" i="1" s="1"/>
  <c r="C59" i="1"/>
  <c r="B59" i="1"/>
  <c r="A59" i="1"/>
  <c r="BX58" i="1"/>
  <c r="AY58" i="1"/>
  <c r="AG58" i="1"/>
  <c r="AF58" i="1"/>
  <c r="AE58" i="1"/>
  <c r="AD58" i="1"/>
  <c r="AC58" i="1"/>
  <c r="AB58" i="1"/>
  <c r="AA58" i="1"/>
  <c r="Z58" i="1"/>
  <c r="Y58" i="1"/>
  <c r="X58" i="1"/>
  <c r="C58" i="1"/>
  <c r="B58" i="1"/>
  <c r="A58" i="1"/>
  <c r="BX57" i="1"/>
  <c r="AY57" i="1"/>
  <c r="AG57" i="1"/>
  <c r="AF57" i="1"/>
  <c r="AE57" i="1"/>
  <c r="AD57" i="1"/>
  <c r="AC57" i="1"/>
  <c r="AB57" i="1"/>
  <c r="AA57" i="1"/>
  <c r="Z57" i="1"/>
  <c r="Y57" i="1"/>
  <c r="X57" i="1"/>
  <c r="C57" i="1"/>
  <c r="B57" i="1"/>
  <c r="A57" i="1"/>
  <c r="BX56" i="1"/>
  <c r="AY56" i="1"/>
  <c r="AG56" i="1"/>
  <c r="AF56" i="1"/>
  <c r="AE56" i="1"/>
  <c r="AD56" i="1"/>
  <c r="AC56" i="1"/>
  <c r="AB56" i="1"/>
  <c r="AA56" i="1"/>
  <c r="Z56" i="1"/>
  <c r="Y56" i="1"/>
  <c r="X56" i="1"/>
  <c r="C56" i="1"/>
  <c r="B56" i="1"/>
  <c r="A56" i="1"/>
  <c r="BX55" i="1"/>
  <c r="AY55" i="1"/>
  <c r="AG55" i="1"/>
  <c r="AF55" i="1"/>
  <c r="AE55" i="1"/>
  <c r="AB55" i="1"/>
  <c r="AA55" i="1"/>
  <c r="C55" i="1"/>
  <c r="B55" i="1"/>
  <c r="A55" i="1"/>
  <c r="BX54" i="1"/>
  <c r="AY54" i="1"/>
  <c r="B54" i="1" s="1"/>
  <c r="AG54" i="1"/>
  <c r="AF54" i="1"/>
  <c r="AE54" i="1"/>
  <c r="AB54" i="1"/>
  <c r="AA54" i="1"/>
  <c r="Z54" i="1"/>
  <c r="Z55" i="1" s="1"/>
  <c r="Y54" i="1"/>
  <c r="Y55" i="1" s="1"/>
  <c r="X54" i="1"/>
  <c r="X55" i="1" s="1"/>
  <c r="C54" i="1"/>
  <c r="A54" i="1"/>
  <c r="BX53" i="1"/>
  <c r="AY53" i="1"/>
  <c r="AG53" i="1"/>
  <c r="AF53" i="1"/>
  <c r="AE53" i="1"/>
  <c r="AD53" i="1"/>
  <c r="AC53" i="1"/>
  <c r="AB53" i="1"/>
  <c r="AA53" i="1"/>
  <c r="Z53" i="1"/>
  <c r="Y53" i="1"/>
  <c r="AZ53" i="1" s="1"/>
  <c r="X53" i="1"/>
  <c r="C53" i="1"/>
  <c r="BX52" i="1"/>
  <c r="AY52" i="1"/>
  <c r="AG52" i="1"/>
  <c r="AF52" i="1"/>
  <c r="AE52" i="1"/>
  <c r="AD52" i="1"/>
  <c r="AC52" i="1"/>
  <c r="AB52" i="1"/>
  <c r="AA52" i="1"/>
  <c r="Z52" i="1"/>
  <c r="AZ52" i="1" s="1"/>
  <c r="Y52" i="1"/>
  <c r="X52" i="1"/>
  <c r="C52" i="1"/>
  <c r="BX51" i="1"/>
  <c r="AY51" i="1"/>
  <c r="AG51" i="1"/>
  <c r="AF51" i="1"/>
  <c r="AE51" i="1"/>
  <c r="AD51" i="1"/>
  <c r="AC51" i="1"/>
  <c r="AB51" i="1"/>
  <c r="AA51" i="1"/>
  <c r="Z51" i="1"/>
  <c r="Y51" i="1"/>
  <c r="AZ51" i="1" s="1"/>
  <c r="X51" i="1"/>
  <c r="C51" i="1"/>
  <c r="BX50" i="1"/>
  <c r="AY50" i="1"/>
  <c r="AG50" i="1"/>
  <c r="AF50" i="1"/>
  <c r="AE50" i="1"/>
  <c r="AD50" i="1"/>
  <c r="AC50" i="1"/>
  <c r="AB50" i="1"/>
  <c r="AA50" i="1"/>
  <c r="AZ50" i="1" s="1"/>
  <c r="Z50" i="1"/>
  <c r="Y50" i="1"/>
  <c r="X50" i="1"/>
  <c r="C50" i="1"/>
  <c r="BX49" i="1"/>
  <c r="AY49" i="1"/>
  <c r="AG49" i="1"/>
  <c r="AF49" i="1"/>
  <c r="AE49" i="1"/>
  <c r="AD49" i="1"/>
  <c r="AC49" i="1"/>
  <c r="AB49" i="1"/>
  <c r="AA49" i="1"/>
  <c r="Z49" i="1"/>
  <c r="Y49" i="1"/>
  <c r="AZ49" i="1" s="1"/>
  <c r="X49" i="1"/>
  <c r="C49" i="1"/>
  <c r="BX48" i="1"/>
  <c r="AY48" i="1"/>
  <c r="AG48" i="1"/>
  <c r="AF48" i="1"/>
  <c r="AE48" i="1"/>
  <c r="AD48" i="1"/>
  <c r="AC48" i="1"/>
  <c r="AB48" i="1"/>
  <c r="AA48" i="1"/>
  <c r="Z48" i="1"/>
  <c r="AZ48" i="1" s="1"/>
  <c r="Y48" i="1"/>
  <c r="X48" i="1"/>
  <c r="C48" i="1"/>
  <c r="BX47" i="1"/>
  <c r="AY47" i="1"/>
  <c r="AG47" i="1"/>
  <c r="AF47" i="1"/>
  <c r="AE47" i="1"/>
  <c r="AD47" i="1"/>
  <c r="AC47" i="1"/>
  <c r="AB47" i="1"/>
  <c r="AA47" i="1"/>
  <c r="Z47" i="1"/>
  <c r="Y47" i="1"/>
  <c r="AZ47" i="1" s="1"/>
  <c r="X47" i="1"/>
  <c r="C47" i="1"/>
  <c r="BX46" i="1"/>
  <c r="AY46" i="1"/>
  <c r="AG46" i="1"/>
  <c r="AF46" i="1"/>
  <c r="AE46" i="1"/>
  <c r="AD46" i="1"/>
  <c r="AC46" i="1"/>
  <c r="AB46" i="1"/>
  <c r="AA46" i="1"/>
  <c r="Z46" i="1"/>
  <c r="AZ46" i="1" s="1"/>
  <c r="Y46" i="1"/>
  <c r="X46" i="1"/>
  <c r="C46" i="1"/>
  <c r="BX45" i="1"/>
  <c r="AY45" i="1"/>
  <c r="AG45" i="1"/>
  <c r="AF45" i="1"/>
  <c r="AE45" i="1"/>
  <c r="AD45" i="1"/>
  <c r="AC45" i="1"/>
  <c r="AB45" i="1"/>
  <c r="AA45" i="1"/>
  <c r="Z45" i="1"/>
  <c r="Y45" i="1"/>
  <c r="X45" i="1"/>
  <c r="C45" i="1"/>
  <c r="BX44" i="1"/>
  <c r="AY44" i="1"/>
  <c r="AG44" i="1"/>
  <c r="AF44" i="1"/>
  <c r="AE44" i="1"/>
  <c r="AD44" i="1"/>
  <c r="AC44" i="1"/>
  <c r="AB44" i="1"/>
  <c r="AA44" i="1"/>
  <c r="Z44" i="1"/>
  <c r="AZ44" i="1" s="1"/>
  <c r="Y44" i="1"/>
  <c r="X44" i="1"/>
  <c r="C44" i="1"/>
  <c r="BX43" i="1"/>
  <c r="AZ43" i="1"/>
  <c r="AY43" i="1"/>
  <c r="AG43" i="1"/>
  <c r="AF43" i="1"/>
  <c r="AE43" i="1"/>
  <c r="AD43" i="1"/>
  <c r="AC43" i="1"/>
  <c r="AB43" i="1"/>
  <c r="AA43" i="1"/>
  <c r="Z43" i="1"/>
  <c r="Y43" i="1"/>
  <c r="X43" i="1"/>
  <c r="C43" i="1"/>
  <c r="BX42" i="1"/>
  <c r="AY42" i="1"/>
  <c r="AK42" i="1"/>
  <c r="AG42" i="1"/>
  <c r="AF42" i="1"/>
  <c r="AE42" i="1"/>
  <c r="AD42" i="1"/>
  <c r="AC42" i="1"/>
  <c r="AB42" i="1"/>
  <c r="AA42" i="1"/>
  <c r="Z42" i="1"/>
  <c r="AZ42" i="1" s="1"/>
  <c r="Y42" i="1"/>
  <c r="X42" i="1"/>
  <c r="C42" i="1"/>
  <c r="BX41" i="1"/>
  <c r="AY41" i="1"/>
  <c r="AK41" i="1"/>
  <c r="AG41" i="1"/>
  <c r="AF41" i="1"/>
  <c r="AE41" i="1"/>
  <c r="AD41" i="1"/>
  <c r="AC41" i="1"/>
  <c r="AB41" i="1"/>
  <c r="AA41" i="1"/>
  <c r="AZ41" i="1" s="1"/>
  <c r="Z41" i="1"/>
  <c r="Y41" i="1"/>
  <c r="X41" i="1"/>
  <c r="C41" i="1"/>
  <c r="BX40" i="1"/>
  <c r="AY40" i="1"/>
  <c r="AG40" i="1"/>
  <c r="AF40" i="1"/>
  <c r="AE40" i="1"/>
  <c r="AD40" i="1"/>
  <c r="AC40" i="1"/>
  <c r="AB40" i="1"/>
  <c r="AA40" i="1"/>
  <c r="AZ40" i="1" s="1"/>
  <c r="Z40" i="1"/>
  <c r="Y40" i="1"/>
  <c r="X40" i="1"/>
  <c r="C40" i="1"/>
  <c r="B40" i="1"/>
  <c r="A40" i="1"/>
  <c r="BX39" i="1"/>
  <c r="AY39" i="1"/>
  <c r="AG39" i="1"/>
  <c r="AF39" i="1"/>
  <c r="AE39" i="1"/>
  <c r="AD39" i="1"/>
  <c r="AC39" i="1"/>
  <c r="AB39" i="1"/>
  <c r="AA39" i="1"/>
  <c r="AZ39" i="1" s="1"/>
  <c r="Z39" i="1"/>
  <c r="Y39" i="1"/>
  <c r="X39" i="1"/>
  <c r="C39" i="1"/>
  <c r="B39" i="1"/>
  <c r="A39" i="1"/>
  <c r="BX38" i="1"/>
  <c r="AZ38" i="1"/>
  <c r="AY38" i="1"/>
  <c r="AG38" i="1"/>
  <c r="AF38" i="1"/>
  <c r="AE38" i="1"/>
  <c r="AD38" i="1"/>
  <c r="AC38" i="1"/>
  <c r="AB38" i="1"/>
  <c r="AA38" i="1"/>
  <c r="Z38" i="1"/>
  <c r="Y38" i="1"/>
  <c r="X38" i="1"/>
  <c r="C38" i="1"/>
  <c r="B38" i="1"/>
  <c r="A38" i="1"/>
  <c r="BX37" i="1"/>
  <c r="AY37" i="1"/>
  <c r="AG37" i="1"/>
  <c r="AF37" i="1"/>
  <c r="AE37" i="1"/>
  <c r="AD37" i="1"/>
  <c r="AC37" i="1"/>
  <c r="AB37" i="1"/>
  <c r="AA37" i="1"/>
  <c r="AZ37" i="1" s="1"/>
  <c r="Z37" i="1"/>
  <c r="Y37" i="1"/>
  <c r="X37" i="1"/>
  <c r="C37" i="1"/>
  <c r="B37" i="1"/>
  <c r="A37" i="1"/>
  <c r="BX36" i="1"/>
  <c r="AY36" i="1"/>
  <c r="AG36" i="1"/>
  <c r="AF36" i="1"/>
  <c r="AE36" i="1"/>
  <c r="AD36" i="1"/>
  <c r="AC36" i="1"/>
  <c r="AB36" i="1"/>
  <c r="AA36" i="1"/>
  <c r="AZ36" i="1" s="1"/>
  <c r="Z36" i="1"/>
  <c r="Y36" i="1"/>
  <c r="X36" i="1"/>
  <c r="C36" i="1"/>
  <c r="B36" i="1"/>
  <c r="A36" i="1"/>
  <c r="BX35" i="1"/>
  <c r="AZ35" i="1"/>
  <c r="AY35" i="1"/>
  <c r="AG35" i="1"/>
  <c r="AF35" i="1"/>
  <c r="AE35" i="1"/>
  <c r="AD35" i="1"/>
  <c r="AC35" i="1"/>
  <c r="AB35" i="1"/>
  <c r="AA35" i="1"/>
  <c r="Z35" i="1"/>
  <c r="Y35" i="1"/>
  <c r="X35" i="1"/>
  <c r="C35" i="1"/>
  <c r="B35" i="1"/>
  <c r="A35" i="1"/>
  <c r="BX34" i="1"/>
  <c r="AY34" i="1"/>
  <c r="AG34" i="1"/>
  <c r="AF34" i="1"/>
  <c r="AE34" i="1"/>
  <c r="AD34" i="1"/>
  <c r="AC34" i="1"/>
  <c r="AB34" i="1"/>
  <c r="AA34" i="1"/>
  <c r="AZ34" i="1" s="1"/>
  <c r="Z34" i="1"/>
  <c r="Y34" i="1"/>
  <c r="X34" i="1"/>
  <c r="C34" i="1"/>
  <c r="B34" i="1"/>
  <c r="A34" i="1"/>
  <c r="BX33" i="1"/>
  <c r="AY33" i="1"/>
  <c r="AG33" i="1"/>
  <c r="AF33" i="1"/>
  <c r="AE33" i="1"/>
  <c r="AD33" i="1"/>
  <c r="AC33" i="1"/>
  <c r="AB33" i="1"/>
  <c r="AA33" i="1"/>
  <c r="AZ33" i="1" s="1"/>
  <c r="Z33" i="1"/>
  <c r="Y33" i="1"/>
  <c r="X33" i="1"/>
  <c r="C33" i="1"/>
  <c r="B33" i="1"/>
  <c r="A33" i="1"/>
  <c r="BX32" i="1"/>
  <c r="AY32" i="1"/>
  <c r="AG32" i="1"/>
  <c r="AF32" i="1"/>
  <c r="AE32" i="1"/>
  <c r="AD32" i="1"/>
  <c r="AC32" i="1"/>
  <c r="AB32" i="1"/>
  <c r="AA32" i="1"/>
  <c r="AZ32" i="1" s="1"/>
  <c r="Z32" i="1"/>
  <c r="Y32" i="1"/>
  <c r="X32" i="1"/>
  <c r="C32" i="1"/>
  <c r="B32" i="1"/>
  <c r="A32" i="1"/>
  <c r="BX31" i="1"/>
  <c r="AY31" i="1"/>
  <c r="AG31" i="1"/>
  <c r="AF31" i="1"/>
  <c r="AE31" i="1"/>
  <c r="AD31" i="1"/>
  <c r="AC31" i="1"/>
  <c r="AB31" i="1"/>
  <c r="AA31" i="1"/>
  <c r="AZ31" i="1" s="1"/>
  <c r="Z31" i="1"/>
  <c r="Y31" i="1"/>
  <c r="X31" i="1"/>
  <c r="C31" i="1"/>
  <c r="B31" i="1"/>
  <c r="A31" i="1"/>
  <c r="BX30" i="1"/>
  <c r="AZ30" i="1"/>
  <c r="AY30" i="1"/>
  <c r="AG30" i="1"/>
  <c r="AF30" i="1"/>
  <c r="AE30" i="1"/>
  <c r="AD30" i="1"/>
  <c r="AC30" i="1"/>
  <c r="AB30" i="1"/>
  <c r="AA30" i="1"/>
  <c r="Z30" i="1"/>
  <c r="Y30" i="1"/>
  <c r="X30" i="1"/>
  <c r="C30" i="1"/>
  <c r="B30" i="1"/>
  <c r="A30" i="1"/>
  <c r="BX29" i="1"/>
  <c r="AY29" i="1"/>
  <c r="AG29" i="1"/>
  <c r="AF29" i="1"/>
  <c r="AE29" i="1"/>
  <c r="AD29" i="1"/>
  <c r="AC29" i="1"/>
  <c r="AB29" i="1"/>
  <c r="AA29" i="1"/>
  <c r="AZ29" i="1" s="1"/>
  <c r="Z29" i="1"/>
  <c r="Y29" i="1"/>
  <c r="X29" i="1"/>
  <c r="C29" i="1"/>
  <c r="B29" i="1"/>
  <c r="A29" i="1"/>
  <c r="BX28" i="1"/>
  <c r="AZ28" i="1"/>
  <c r="AY28" i="1"/>
  <c r="AG28" i="1"/>
  <c r="AF28" i="1"/>
  <c r="AE28" i="1"/>
  <c r="AD28" i="1"/>
  <c r="AC28" i="1"/>
  <c r="AB28" i="1"/>
  <c r="AA28" i="1"/>
  <c r="Z28" i="1"/>
  <c r="Y28" i="1"/>
  <c r="X28" i="1"/>
  <c r="C28" i="1"/>
  <c r="B28" i="1"/>
  <c r="A28" i="1"/>
  <c r="BX27" i="1"/>
  <c r="AY27" i="1"/>
  <c r="C27" i="1"/>
  <c r="B27" i="1"/>
  <c r="A27" i="1"/>
  <c r="BX26" i="1"/>
  <c r="AZ26" i="1"/>
  <c r="AY26" i="1"/>
  <c r="AB26" i="1"/>
  <c r="AB27" i="1" s="1"/>
  <c r="AZ27" i="1" s="1"/>
  <c r="C26" i="1"/>
  <c r="BX25" i="1"/>
  <c r="AY25" i="1"/>
  <c r="B25" i="1" s="1"/>
  <c r="AK25" i="1"/>
  <c r="AG25" i="1"/>
  <c r="AF25" i="1"/>
  <c r="AE25" i="1"/>
  <c r="AD25" i="1"/>
  <c r="AC25" i="1"/>
  <c r="AB25" i="1"/>
  <c r="AA25" i="1"/>
  <c r="AZ25" i="1" s="1"/>
  <c r="Z25" i="1"/>
  <c r="Y25" i="1"/>
  <c r="X25" i="1"/>
  <c r="C25" i="1"/>
  <c r="BX24" i="1"/>
  <c r="AY24" i="1"/>
  <c r="A24" i="1" s="1"/>
  <c r="AK24" i="1"/>
  <c r="AG24" i="1"/>
  <c r="AF24" i="1"/>
  <c r="AE24" i="1"/>
  <c r="AD24" i="1"/>
  <c r="AC24" i="1"/>
  <c r="AB24" i="1"/>
  <c r="AA24" i="1"/>
  <c r="AZ24" i="1" s="1"/>
  <c r="Z24" i="1"/>
  <c r="Y24" i="1"/>
  <c r="X24" i="1"/>
  <c r="C24" i="1"/>
  <c r="BX23" i="1"/>
  <c r="AY23" i="1"/>
  <c r="AK23" i="1"/>
  <c r="AG23" i="1"/>
  <c r="AF23" i="1"/>
  <c r="AE23" i="1"/>
  <c r="AD23" i="1"/>
  <c r="AC23" i="1"/>
  <c r="AB23" i="1"/>
  <c r="AZ23" i="1" s="1"/>
  <c r="AA23" i="1"/>
  <c r="Z23" i="1"/>
  <c r="Y23" i="1"/>
  <c r="X23" i="1"/>
  <c r="C23" i="1"/>
  <c r="B23" i="1"/>
  <c r="A23" i="1"/>
  <c r="BX22" i="1"/>
  <c r="AY22" i="1"/>
  <c r="AG22" i="1"/>
  <c r="AF22" i="1"/>
  <c r="AE22" i="1"/>
  <c r="AD22" i="1"/>
  <c r="AC22" i="1"/>
  <c r="AB22" i="1"/>
  <c r="AA22" i="1"/>
  <c r="Z22" i="1"/>
  <c r="Y22" i="1"/>
  <c r="X22" i="1"/>
  <c r="C22" i="1"/>
  <c r="B22" i="1"/>
  <c r="A22" i="1"/>
  <c r="BX21" i="1"/>
  <c r="AY21" i="1"/>
  <c r="AG21" i="1"/>
  <c r="AF21" i="1"/>
  <c r="AE21" i="1"/>
  <c r="AD21" i="1"/>
  <c r="AC21" i="1"/>
  <c r="AB21" i="1"/>
  <c r="AA21" i="1"/>
  <c r="Z21" i="1"/>
  <c r="Y21" i="1"/>
  <c r="X21" i="1"/>
  <c r="C21" i="1"/>
  <c r="B21" i="1"/>
  <c r="A21" i="1"/>
  <c r="BX20" i="1"/>
  <c r="AY20" i="1"/>
  <c r="AK20" i="1"/>
  <c r="AG20" i="1"/>
  <c r="AF20" i="1"/>
  <c r="AE20" i="1"/>
  <c r="AD20" i="1"/>
  <c r="AC20" i="1"/>
  <c r="AB20" i="1"/>
  <c r="AA20" i="1"/>
  <c r="Z20" i="1"/>
  <c r="Y20" i="1"/>
  <c r="X20" i="1"/>
  <c r="C20" i="1"/>
  <c r="B20" i="1"/>
  <c r="A20" i="1"/>
  <c r="BX19" i="1"/>
  <c r="AY19" i="1"/>
  <c r="AK19" i="1"/>
  <c r="AG19" i="1"/>
  <c r="AF19" i="1"/>
  <c r="AE19" i="1"/>
  <c r="AD19" i="1"/>
  <c r="AC19" i="1"/>
  <c r="AB19" i="1"/>
  <c r="AA19" i="1"/>
  <c r="Z19" i="1"/>
  <c r="Y19" i="1"/>
  <c r="X19" i="1"/>
  <c r="C19" i="1"/>
  <c r="B19" i="1"/>
  <c r="A19" i="1"/>
  <c r="BX18" i="1"/>
  <c r="AY18" i="1"/>
  <c r="A18" i="1" s="1"/>
  <c r="AG18" i="1"/>
  <c r="AF18" i="1"/>
  <c r="AE18" i="1"/>
  <c r="AD18" i="1"/>
  <c r="AC18" i="1"/>
  <c r="AB18" i="1"/>
  <c r="AA18" i="1"/>
  <c r="Z18" i="1"/>
  <c r="Y18" i="1"/>
  <c r="X18" i="1"/>
  <c r="C18" i="1"/>
  <c r="B18" i="1"/>
  <c r="BX17" i="1"/>
  <c r="AY17" i="1"/>
  <c r="A17" i="1" s="1"/>
  <c r="AG17" i="1"/>
  <c r="AF17" i="1"/>
  <c r="AE17" i="1"/>
  <c r="AD17" i="1"/>
  <c r="AC17" i="1"/>
  <c r="AB17" i="1"/>
  <c r="AA17" i="1"/>
  <c r="Z17" i="1"/>
  <c r="Y17" i="1"/>
  <c r="X17" i="1"/>
  <c r="C17" i="1"/>
  <c r="B17" i="1"/>
  <c r="BX16" i="1"/>
  <c r="AY16" i="1"/>
  <c r="A16" i="1" s="1"/>
  <c r="AG16" i="1"/>
  <c r="AF16" i="1"/>
  <c r="AE16" i="1"/>
  <c r="AD16" i="1"/>
  <c r="AC16" i="1"/>
  <c r="AB16" i="1"/>
  <c r="AA16" i="1"/>
  <c r="Z16" i="1"/>
  <c r="Y16" i="1"/>
  <c r="X16" i="1"/>
  <c r="C16" i="1"/>
  <c r="B16" i="1"/>
  <c r="BX15" i="1"/>
  <c r="AY15" i="1"/>
  <c r="B15" i="1" s="1"/>
  <c r="AK15" i="1"/>
  <c r="AG15" i="1"/>
  <c r="AF15" i="1"/>
  <c r="AE15" i="1"/>
  <c r="AD15" i="1"/>
  <c r="AC15" i="1"/>
  <c r="AB15" i="1"/>
  <c r="AA15" i="1"/>
  <c r="Z15" i="1"/>
  <c r="Y15" i="1"/>
  <c r="X15" i="1"/>
  <c r="C15" i="1"/>
  <c r="BX14" i="1"/>
  <c r="AY14" i="1"/>
  <c r="AK14" i="1"/>
  <c r="AG14" i="1"/>
  <c r="AF14" i="1"/>
  <c r="AE14" i="1"/>
  <c r="AD14" i="1"/>
  <c r="AC14" i="1"/>
  <c r="AB14" i="1"/>
  <c r="AA14" i="1"/>
  <c r="Z14" i="1"/>
  <c r="Y14" i="1"/>
  <c r="X14" i="1"/>
  <c r="C14" i="1"/>
  <c r="BX13" i="1"/>
  <c r="AY13" i="1"/>
  <c r="AK13" i="1"/>
  <c r="AG13" i="1"/>
  <c r="AF13" i="1"/>
  <c r="AE13" i="1"/>
  <c r="AD13" i="1"/>
  <c r="AC13" i="1"/>
  <c r="AB13" i="1"/>
  <c r="AA13" i="1"/>
  <c r="Z13" i="1"/>
  <c r="Y13" i="1"/>
  <c r="AZ13" i="1" s="1"/>
  <c r="X13" i="1"/>
  <c r="C13" i="1"/>
  <c r="BX12" i="1"/>
  <c r="AY12" i="1"/>
  <c r="AK12" i="1"/>
  <c r="AG12" i="1"/>
  <c r="AF12" i="1"/>
  <c r="AE12" i="1"/>
  <c r="AD12" i="1"/>
  <c r="AC12" i="1"/>
  <c r="AB12" i="1"/>
  <c r="AA12" i="1"/>
  <c r="AZ12" i="1" s="1"/>
  <c r="Z12" i="1"/>
  <c r="Y12" i="1"/>
  <c r="X12" i="1"/>
  <c r="C12" i="1"/>
  <c r="BX11" i="1"/>
  <c r="AY11" i="1"/>
  <c r="B11" i="1" s="1"/>
  <c r="AK11" i="1"/>
  <c r="AG11" i="1"/>
  <c r="AF11" i="1"/>
  <c r="AE11" i="1"/>
  <c r="AD11" i="1"/>
  <c r="AC11" i="1"/>
  <c r="AB11" i="1"/>
  <c r="AA11" i="1"/>
  <c r="AZ11" i="1" s="1"/>
  <c r="Z11" i="1"/>
  <c r="Y11" i="1"/>
  <c r="X11" i="1"/>
  <c r="C11" i="1"/>
  <c r="A11" i="1"/>
  <c r="BX10" i="1"/>
  <c r="AY10" i="1"/>
  <c r="AK10" i="1"/>
  <c r="AG10" i="1"/>
  <c r="AF10" i="1"/>
  <c r="AE10" i="1"/>
  <c r="AD10" i="1"/>
  <c r="AC10" i="1"/>
  <c r="AB10" i="1"/>
  <c r="AZ10" i="1" s="1"/>
  <c r="AA10" i="1"/>
  <c r="Z10" i="1"/>
  <c r="Y10" i="1"/>
  <c r="X10" i="1"/>
  <c r="C10" i="1"/>
  <c r="B10" i="1"/>
  <c r="A10" i="1"/>
  <c r="BX9" i="1"/>
  <c r="AY9" i="1"/>
  <c r="AK9" i="1"/>
  <c r="AG9" i="1"/>
  <c r="AF9" i="1"/>
  <c r="AE9" i="1"/>
  <c r="AD9" i="1"/>
  <c r="AC9" i="1"/>
  <c r="AB9" i="1"/>
  <c r="AA9" i="1"/>
  <c r="Z9" i="1"/>
  <c r="Y9" i="1"/>
  <c r="X9" i="1"/>
  <c r="C9" i="1"/>
  <c r="B9" i="1"/>
  <c r="A9" i="1"/>
  <c r="BX8" i="1"/>
  <c r="AY8" i="1"/>
  <c r="AG8" i="1"/>
  <c r="AF8" i="1"/>
  <c r="AE8" i="1"/>
  <c r="AD8" i="1"/>
  <c r="AC8" i="1"/>
  <c r="AB8" i="1"/>
  <c r="AA8" i="1"/>
  <c r="Z8" i="1"/>
  <c r="Y8" i="1"/>
  <c r="X8" i="1"/>
  <c r="C8" i="1"/>
  <c r="B8" i="1"/>
  <c r="A8" i="1"/>
  <c r="BX7" i="1"/>
  <c r="AY7" i="1"/>
  <c r="AG7" i="1"/>
  <c r="AF7" i="1"/>
  <c r="AE7" i="1"/>
  <c r="AD7" i="1"/>
  <c r="AC7" i="1"/>
  <c r="AB7" i="1"/>
  <c r="AA7" i="1"/>
  <c r="Z7" i="1"/>
  <c r="Y7" i="1"/>
  <c r="X7" i="1"/>
  <c r="C7" i="1"/>
  <c r="B7" i="1"/>
  <c r="A7" i="1"/>
  <c r="BX6" i="1"/>
  <c r="AY6" i="1"/>
  <c r="AG6" i="1"/>
  <c r="AF6" i="1"/>
  <c r="AE6" i="1"/>
  <c r="AD6" i="1"/>
  <c r="AC6" i="1"/>
  <c r="AB6" i="1"/>
  <c r="AA6" i="1"/>
  <c r="Z6" i="1"/>
  <c r="Y6" i="1"/>
  <c r="X6" i="1"/>
  <c r="C6" i="1"/>
  <c r="B6" i="1"/>
  <c r="A6" i="1"/>
  <c r="BX5" i="1"/>
  <c r="AY5" i="1"/>
  <c r="AK5" i="1"/>
  <c r="AG5" i="1"/>
  <c r="AF5" i="1"/>
  <c r="AE5" i="1"/>
  <c r="AD5" i="1"/>
  <c r="AC5" i="1"/>
  <c r="AB5" i="1"/>
  <c r="AA5" i="1"/>
  <c r="Z5" i="1"/>
  <c r="Y5" i="1"/>
  <c r="X5" i="1"/>
  <c r="C5" i="1"/>
  <c r="B5" i="1"/>
  <c r="A5" i="1"/>
  <c r="BX4" i="1"/>
  <c r="AY4" i="1"/>
  <c r="B4" i="1" s="1"/>
  <c r="AK4" i="1"/>
  <c r="AG4" i="1"/>
  <c r="AF4" i="1"/>
  <c r="AE4" i="1"/>
  <c r="AD4" i="1"/>
  <c r="AC4" i="1"/>
  <c r="AB4" i="1"/>
  <c r="AA4" i="1"/>
  <c r="Z4" i="1"/>
  <c r="Y4" i="1"/>
  <c r="X4" i="1"/>
  <c r="C4" i="1"/>
  <c r="BX3" i="1"/>
  <c r="AY3" i="1"/>
  <c r="AG3" i="1"/>
  <c r="AF3" i="1"/>
  <c r="AE3" i="1"/>
  <c r="AD3" i="1"/>
  <c r="AC3" i="1"/>
  <c r="AB3" i="1"/>
  <c r="AA3" i="1"/>
  <c r="Z3" i="1"/>
  <c r="Y3" i="1"/>
  <c r="X3" i="1"/>
  <c r="AZ3" i="1" s="1"/>
  <c r="C3" i="1"/>
  <c r="AZ15" i="1" l="1"/>
  <c r="A26" i="1"/>
  <c r="B26" i="1"/>
  <c r="A44" i="1"/>
  <c r="B44" i="1"/>
  <c r="AZ55" i="1"/>
  <c r="AZ56" i="1"/>
  <c r="B61" i="1"/>
  <c r="A61" i="1"/>
  <c r="B69" i="1"/>
  <c r="A69" i="1"/>
  <c r="AZ79" i="1"/>
  <c r="B87" i="1"/>
  <c r="B115" i="1"/>
  <c r="B128" i="1"/>
  <c r="A128" i="1"/>
  <c r="AZ167" i="1"/>
  <c r="AZ172" i="1"/>
  <c r="B231" i="1"/>
  <c r="A231" i="1"/>
  <c r="AZ237" i="1"/>
  <c r="AZ246" i="1"/>
  <c r="AZ269" i="1"/>
  <c r="AZ270" i="1"/>
  <c r="AZ271" i="1"/>
  <c r="A330" i="1"/>
  <c r="B330" i="1"/>
  <c r="A394" i="1"/>
  <c r="B394" i="1"/>
  <c r="B417" i="1"/>
  <c r="A417" i="1"/>
  <c r="B377" i="1"/>
  <c r="A377" i="1"/>
  <c r="B42" i="1"/>
  <c r="A42" i="1"/>
  <c r="B159" i="1"/>
  <c r="A159" i="1"/>
  <c r="B14" i="1"/>
  <c r="A14" i="1"/>
  <c r="AZ17" i="1"/>
  <c r="AZ45" i="1"/>
  <c r="B62" i="1"/>
  <c r="A62" i="1"/>
  <c r="B151" i="1"/>
  <c r="A151" i="1"/>
  <c r="B166" i="1"/>
  <c r="A166" i="1"/>
  <c r="B180" i="1"/>
  <c r="A180" i="1"/>
  <c r="B281" i="1"/>
  <c r="A281" i="1"/>
  <c r="B24" i="1"/>
  <c r="A25" i="1"/>
  <c r="A52" i="1"/>
  <c r="B52" i="1"/>
  <c r="AZ58" i="1"/>
  <c r="AZ69" i="1"/>
  <c r="B75" i="1"/>
  <c r="A75" i="1"/>
  <c r="AZ81" i="1"/>
  <c r="B91" i="1"/>
  <c r="A91" i="1"/>
  <c r="B126" i="1"/>
  <c r="A126" i="1"/>
  <c r="B266" i="1"/>
  <c r="A266" i="1"/>
  <c r="AZ319" i="1"/>
  <c r="B367" i="1"/>
  <c r="A367" i="1"/>
  <c r="A376" i="1"/>
  <c r="B376" i="1"/>
  <c r="AZ16" i="1"/>
  <c r="A48" i="1"/>
  <c r="B48" i="1"/>
  <c r="A88" i="1"/>
  <c r="B132" i="1"/>
  <c r="A132" i="1"/>
  <c r="AZ22" i="1"/>
  <c r="AZ54" i="1"/>
  <c r="B66" i="1"/>
  <c r="A66" i="1"/>
  <c r="AZ68" i="1"/>
  <c r="B74" i="1"/>
  <c r="A74" i="1"/>
  <c r="AZ76" i="1"/>
  <c r="AZ77" i="1"/>
  <c r="AZ78" i="1"/>
  <c r="AZ94" i="1"/>
  <c r="B98" i="1"/>
  <c r="A98" i="1"/>
  <c r="A105" i="1"/>
  <c r="A106" i="1"/>
  <c r="B118" i="1"/>
  <c r="A118" i="1"/>
  <c r="B139" i="1"/>
  <c r="A139" i="1"/>
  <c r="A149" i="1"/>
  <c r="B149" i="1"/>
  <c r="B160" i="1"/>
  <c r="A160" i="1"/>
  <c r="B164" i="1"/>
  <c r="A164" i="1"/>
  <c r="B182" i="1"/>
  <c r="A182" i="1"/>
  <c r="AZ345" i="1"/>
  <c r="B383" i="1"/>
  <c r="A383" i="1"/>
  <c r="AZ387" i="1"/>
  <c r="A412" i="1"/>
  <c r="B412" i="1"/>
  <c r="A531" i="1"/>
  <c r="B531" i="1"/>
  <c r="B46" i="1"/>
  <c r="A46" i="1"/>
  <c r="B96" i="1"/>
  <c r="A96" i="1"/>
  <c r="B152" i="1"/>
  <c r="A152" i="1"/>
  <c r="B335" i="1"/>
  <c r="A335" i="1"/>
  <c r="B107" i="1"/>
  <c r="A107" i="1"/>
  <c r="B130" i="1"/>
  <c r="A130" i="1"/>
  <c r="B137" i="1"/>
  <c r="A137" i="1"/>
  <c r="A543" i="1"/>
  <c r="B543" i="1"/>
  <c r="B41" i="1"/>
  <c r="A41" i="1"/>
  <c r="B70" i="1"/>
  <c r="A70" i="1"/>
  <c r="B535" i="1"/>
  <c r="A535" i="1"/>
  <c r="A575" i="1"/>
  <c r="B575" i="1"/>
  <c r="AZ8" i="1"/>
  <c r="AZ61" i="1"/>
  <c r="B67" i="1"/>
  <c r="A67" i="1"/>
  <c r="B340" i="1"/>
  <c r="A340" i="1"/>
  <c r="B369" i="1"/>
  <c r="A369" i="1"/>
  <c r="AZ7" i="1"/>
  <c r="B12" i="1"/>
  <c r="A12" i="1"/>
  <c r="A116" i="1"/>
  <c r="AA257" i="1"/>
  <c r="AZ257" i="1" s="1"/>
  <c r="AZ256" i="1"/>
  <c r="B265" i="1"/>
  <c r="A265" i="1"/>
  <c r="A50" i="1"/>
  <c r="B50" i="1"/>
  <c r="Y60" i="1"/>
  <c r="AZ60" i="1" s="1"/>
  <c r="B63" i="1"/>
  <c r="A63" i="1"/>
  <c r="AZ65" i="1"/>
  <c r="B71" i="1"/>
  <c r="A71" i="1"/>
  <c r="AZ73" i="1"/>
  <c r="A89" i="1"/>
  <c r="B89" i="1"/>
  <c r="B97" i="1"/>
  <c r="A97" i="1"/>
  <c r="AZ109" i="1"/>
  <c r="A117" i="1"/>
  <c r="B117" i="1"/>
  <c r="B124" i="1"/>
  <c r="A124" i="1"/>
  <c r="AZ135" i="1"/>
  <c r="B138" i="1"/>
  <c r="A138" i="1"/>
  <c r="AZ208" i="1"/>
  <c r="AZ209" i="1"/>
  <c r="AZ210" i="1"/>
  <c r="AZ228" i="1"/>
  <c r="B234" i="1"/>
  <c r="A234" i="1"/>
  <c r="AZ258" i="1"/>
  <c r="AZ263" i="1"/>
  <c r="B263" i="1"/>
  <c r="A263" i="1"/>
  <c r="AZ274" i="1"/>
  <c r="A388" i="1"/>
  <c r="B388" i="1"/>
  <c r="AZ392" i="1"/>
  <c r="AZ122" i="1"/>
  <c r="B141" i="1"/>
  <c r="A141" i="1"/>
  <c r="B157" i="1"/>
  <c r="A157" i="1"/>
  <c r="B161" i="1"/>
  <c r="A161" i="1"/>
  <c r="AZ168" i="1"/>
  <c r="AZ169" i="1"/>
  <c r="AZ170" i="1"/>
  <c r="AZ171" i="1"/>
  <c r="AZ175" i="1"/>
  <c r="AZ180" i="1"/>
  <c r="B181" i="1"/>
  <c r="A181" i="1"/>
  <c r="AZ185" i="1"/>
  <c r="AZ186" i="1"/>
  <c r="AZ187" i="1"/>
  <c r="B283" i="1"/>
  <c r="A283" i="1"/>
  <c r="AZ286" i="1"/>
  <c r="AZ287" i="1"/>
  <c r="AZ288" i="1"/>
  <c r="AZ292" i="1"/>
  <c r="AZ300" i="1"/>
  <c r="B329" i="1"/>
  <c r="A329" i="1"/>
  <c r="B336" i="1"/>
  <c r="A336" i="1"/>
  <c r="AZ398" i="1"/>
  <c r="B438" i="1"/>
  <c r="A438" i="1"/>
  <c r="AZ450" i="1"/>
  <c r="B451" i="1"/>
  <c r="A451" i="1"/>
  <c r="AZ541" i="1"/>
  <c r="AZ4" i="1"/>
  <c r="AZ5" i="1"/>
  <c r="AZ6" i="1"/>
  <c r="A13" i="1"/>
  <c r="B13" i="1"/>
  <c r="A43" i="1"/>
  <c r="B43" i="1"/>
  <c r="B47" i="1"/>
  <c r="A47" i="1"/>
  <c r="B51" i="1"/>
  <c r="A51" i="1"/>
  <c r="AZ57" i="1"/>
  <c r="B64" i="1"/>
  <c r="A64" i="1"/>
  <c r="AZ66" i="1"/>
  <c r="B72" i="1"/>
  <c r="A72" i="1"/>
  <c r="AZ74" i="1"/>
  <c r="AZ80" i="1"/>
  <c r="AZ85" i="1"/>
  <c r="AZ91" i="1"/>
  <c r="B99" i="1"/>
  <c r="A99" i="1"/>
  <c r="AZ113" i="1"/>
  <c r="B125" i="1"/>
  <c r="A125" i="1"/>
  <c r="B129" i="1"/>
  <c r="A129" i="1"/>
  <c r="AZ132" i="1"/>
  <c r="B140" i="1"/>
  <c r="A140" i="1"/>
  <c r="B153" i="1"/>
  <c r="A153" i="1"/>
  <c r="AZ164" i="1"/>
  <c r="B165" i="1"/>
  <c r="A165" i="1"/>
  <c r="AZ174" i="1"/>
  <c r="AZ184" i="1"/>
  <c r="AZ205" i="1"/>
  <c r="B218" i="1"/>
  <c r="A218" i="1"/>
  <c r="B235" i="1"/>
  <c r="A235" i="1"/>
  <c r="AZ240" i="1"/>
  <c r="AZ248" i="1"/>
  <c r="A262" i="1"/>
  <c r="B267" i="1"/>
  <c r="A267" i="1"/>
  <c r="AZ278" i="1"/>
  <c r="AZ281" i="1"/>
  <c r="B282" i="1"/>
  <c r="A282" i="1"/>
  <c r="AZ291" i="1"/>
  <c r="AZ295" i="1"/>
  <c r="AZ306" i="1"/>
  <c r="A328" i="1"/>
  <c r="B328" i="1"/>
  <c r="AZ335" i="1"/>
  <c r="B339" i="1"/>
  <c r="A339" i="1"/>
  <c r="B375" i="1"/>
  <c r="A375" i="1"/>
  <c r="AZ437" i="1"/>
  <c r="AZ14" i="1"/>
  <c r="AZ19" i="1"/>
  <c r="AZ20" i="1"/>
  <c r="AZ21" i="1"/>
  <c r="B45" i="1"/>
  <c r="A45" i="1"/>
  <c r="A49" i="1"/>
  <c r="B49" i="1"/>
  <c r="A53" i="1"/>
  <c r="B53" i="1"/>
  <c r="AZ62" i="1"/>
  <c r="B68" i="1"/>
  <c r="A68" i="1"/>
  <c r="AZ70" i="1"/>
  <c r="B90" i="1"/>
  <c r="A90" i="1"/>
  <c r="AZ108" i="1"/>
  <c r="AZ119" i="1"/>
  <c r="B127" i="1"/>
  <c r="A127" i="1"/>
  <c r="B131" i="1"/>
  <c r="A131" i="1"/>
  <c r="B163" i="1"/>
  <c r="A163" i="1"/>
  <c r="Y188" i="1"/>
  <c r="AZ188" i="1" s="1"/>
  <c r="B208" i="1"/>
  <c r="A208" i="1"/>
  <c r="AZ215" i="1"/>
  <c r="AZ225" i="1"/>
  <c r="AZ233" i="1"/>
  <c r="B280" i="1"/>
  <c r="A280" i="1"/>
  <c r="A299" i="1"/>
  <c r="B299" i="1"/>
  <c r="B333" i="1"/>
  <c r="A333" i="1"/>
  <c r="B342" i="1"/>
  <c r="A342" i="1"/>
  <c r="B350" i="1"/>
  <c r="A350" i="1"/>
  <c r="AZ356" i="1"/>
  <c r="A368" i="1"/>
  <c r="B368" i="1"/>
  <c r="AZ419" i="1"/>
  <c r="AZ420" i="1"/>
  <c r="Y463" i="1"/>
  <c r="AZ463" i="1" s="1"/>
  <c r="AZ462" i="1"/>
  <c r="AB434" i="1"/>
  <c r="AZ434" i="1" s="1"/>
  <c r="AZ433" i="1"/>
  <c r="A554" i="1"/>
  <c r="B554" i="1"/>
  <c r="B3" i="1"/>
  <c r="A3" i="1"/>
  <c r="AZ9" i="1"/>
  <c r="AZ18" i="1"/>
  <c r="B65" i="1"/>
  <c r="A65" i="1"/>
  <c r="AZ67" i="1"/>
  <c r="B73" i="1"/>
  <c r="A73" i="1"/>
  <c r="AZ75" i="1"/>
  <c r="AZ83" i="1"/>
  <c r="AZ99" i="1"/>
  <c r="B150" i="1"/>
  <c r="A150" i="1"/>
  <c r="B158" i="1"/>
  <c r="A158" i="1"/>
  <c r="B162" i="1"/>
  <c r="A162" i="1"/>
  <c r="AZ189" i="1"/>
  <c r="AZ190" i="1"/>
  <c r="AZ191" i="1"/>
  <c r="AZ224" i="1"/>
  <c r="AZ273" i="1"/>
  <c r="AZ293" i="1"/>
  <c r="AZ297" i="1"/>
  <c r="B331" i="1"/>
  <c r="A331" i="1"/>
  <c r="B341" i="1"/>
  <c r="A341" i="1"/>
  <c r="B357" i="1"/>
  <c r="A357" i="1"/>
  <c r="AZ376" i="1"/>
  <c r="B411" i="1"/>
  <c r="A411" i="1"/>
  <c r="B481" i="1"/>
  <c r="A481" i="1"/>
  <c r="B536" i="1"/>
  <c r="A536" i="1"/>
  <c r="B524" i="1"/>
  <c r="A524" i="1"/>
  <c r="AZ539" i="1"/>
  <c r="B207" i="1"/>
  <c r="A207" i="1"/>
  <c r="AZ220" i="1"/>
  <c r="AZ268" i="1"/>
  <c r="AZ418" i="1"/>
  <c r="AZ448" i="1"/>
  <c r="B168" i="1"/>
  <c r="A168" i="1"/>
  <c r="B179" i="1"/>
  <c r="A179" i="1"/>
  <c r="AZ183" i="1"/>
  <c r="B198" i="1"/>
  <c r="A198" i="1"/>
  <c r="AZ213" i="1"/>
  <c r="AZ219" i="1"/>
  <c r="B233" i="1"/>
  <c r="A233" i="1"/>
  <c r="AZ244" i="1"/>
  <c r="AZ284" i="1"/>
  <c r="B295" i="1"/>
  <c r="A295" i="1"/>
  <c r="B319" i="1"/>
  <c r="A319" i="1"/>
  <c r="B338" i="1"/>
  <c r="A338" i="1"/>
  <c r="AZ352" i="1"/>
  <c r="B366" i="1"/>
  <c r="A366" i="1"/>
  <c r="AZ397" i="1"/>
  <c r="B424" i="1"/>
  <c r="A424" i="1"/>
  <c r="AZ430" i="1"/>
  <c r="B431" i="1"/>
  <c r="A431" i="1"/>
  <c r="AZ445" i="1"/>
  <c r="AZ455" i="1"/>
  <c r="A464" i="1"/>
  <c r="B464" i="1"/>
  <c r="AZ469" i="1"/>
  <c r="B472" i="1"/>
  <c r="A472" i="1"/>
  <c r="AZ475" i="1"/>
  <c r="AZ495" i="1"/>
  <c r="B500" i="1"/>
  <c r="A500" i="1"/>
  <c r="AZ505" i="1"/>
  <c r="A506" i="1"/>
  <c r="B506" i="1"/>
  <c r="AZ519" i="1"/>
  <c r="A520" i="1"/>
  <c r="B520" i="1"/>
  <c r="AZ381" i="1"/>
  <c r="AZ386" i="1"/>
  <c r="B415" i="1"/>
  <c r="A415" i="1"/>
  <c r="B426" i="1"/>
  <c r="A426" i="1"/>
  <c r="A432" i="1"/>
  <c r="B432" i="1"/>
  <c r="AZ449" i="1"/>
  <c r="A473" i="1"/>
  <c r="B473" i="1"/>
  <c r="B558" i="1"/>
  <c r="A558" i="1"/>
  <c r="AZ214" i="1"/>
  <c r="AZ221" i="1"/>
  <c r="AZ245" i="1"/>
  <c r="AZ354" i="1"/>
  <c r="AZ446" i="1"/>
  <c r="A450" i="1"/>
  <c r="B450" i="1"/>
  <c r="B546" i="1"/>
  <c r="A546" i="1"/>
  <c r="AZ580" i="1"/>
  <c r="A4" i="1"/>
  <c r="A15" i="1"/>
  <c r="A76" i="1"/>
  <c r="A92" i="1"/>
  <c r="A100" i="1"/>
  <c r="A119" i="1"/>
  <c r="A133" i="1"/>
  <c r="AZ141" i="1"/>
  <c r="AZ142" i="1"/>
  <c r="AZ143" i="1"/>
  <c r="AZ153" i="1"/>
  <c r="AZ154" i="1"/>
  <c r="AZ155" i="1"/>
  <c r="B167" i="1"/>
  <c r="A167" i="1"/>
  <c r="AZ182" i="1"/>
  <c r="B197" i="1"/>
  <c r="A197" i="1"/>
  <c r="A204" i="1"/>
  <c r="AZ212" i="1"/>
  <c r="B237" i="1"/>
  <c r="A237" i="1"/>
  <c r="AZ243" i="1"/>
  <c r="AZ251" i="1"/>
  <c r="AZ283" i="1"/>
  <c r="AZ299" i="1"/>
  <c r="A300" i="1"/>
  <c r="B300" i="1"/>
  <c r="B317" i="1"/>
  <c r="A317" i="1"/>
  <c r="AZ323" i="1"/>
  <c r="AZ324" i="1"/>
  <c r="AZ325" i="1"/>
  <c r="AZ326" i="1"/>
  <c r="AZ351" i="1"/>
  <c r="AZ357" i="1"/>
  <c r="B365" i="1"/>
  <c r="A365" i="1"/>
  <c r="AZ368" i="1"/>
  <c r="A402" i="1"/>
  <c r="B402" i="1"/>
  <c r="AZ427" i="1"/>
  <c r="AZ429" i="1"/>
  <c r="B439" i="1"/>
  <c r="A439" i="1"/>
  <c r="AZ444" i="1"/>
  <c r="AZ470" i="1"/>
  <c r="B489" i="1"/>
  <c r="A489" i="1"/>
  <c r="AZ493" i="1"/>
  <c r="AZ494" i="1"/>
  <c r="A496" i="1"/>
  <c r="B496" i="1"/>
  <c r="AZ504" i="1"/>
  <c r="AZ526" i="1"/>
  <c r="A548" i="1"/>
  <c r="AZ550" i="1"/>
  <c r="AZ551" i="1"/>
  <c r="AZ556" i="1"/>
  <c r="B557" i="1"/>
  <c r="A557" i="1"/>
  <c r="AZ560" i="1"/>
  <c r="AZ561" i="1"/>
  <c r="AZ567" i="1"/>
  <c r="A409" i="1"/>
  <c r="B409" i="1"/>
  <c r="B479" i="1"/>
  <c r="A479" i="1"/>
  <c r="A530" i="1"/>
  <c r="B530" i="1"/>
  <c r="B569" i="1"/>
  <c r="A569" i="1"/>
  <c r="B296" i="1"/>
  <c r="A296" i="1"/>
  <c r="B403" i="1"/>
  <c r="A403" i="1"/>
  <c r="AZ471" i="1"/>
  <c r="A527" i="1"/>
  <c r="B527" i="1"/>
  <c r="AZ557" i="1"/>
  <c r="AZ579" i="1"/>
  <c r="AZ211" i="1"/>
  <c r="B232" i="1"/>
  <c r="A232" i="1"/>
  <c r="B236" i="1"/>
  <c r="A236" i="1"/>
  <c r="AZ242" i="1"/>
  <c r="AZ250" i="1"/>
  <c r="B268" i="1"/>
  <c r="A268" i="1"/>
  <c r="AZ298" i="1"/>
  <c r="AZ322" i="1"/>
  <c r="B337" i="1"/>
  <c r="A337" i="1"/>
  <c r="A343" i="1"/>
  <c r="B343" i="1"/>
  <c r="A358" i="1"/>
  <c r="B358" i="1"/>
  <c r="AZ383" i="1"/>
  <c r="AZ388" i="1"/>
  <c r="AZ389" i="1"/>
  <c r="A390" i="1"/>
  <c r="B390" i="1"/>
  <c r="AZ394" i="1"/>
  <c r="A401" i="1"/>
  <c r="B401" i="1"/>
  <c r="A404" i="1"/>
  <c r="A437" i="1"/>
  <c r="A455" i="1"/>
  <c r="B455" i="1"/>
  <c r="B487" i="1"/>
  <c r="A487" i="1"/>
  <c r="AZ491" i="1"/>
  <c r="AZ503" i="1"/>
  <c r="A517" i="1"/>
  <c r="B517" i="1"/>
  <c r="A537" i="1"/>
  <c r="B537" i="1"/>
  <c r="B544" i="1"/>
  <c r="A544" i="1"/>
  <c r="AZ331" i="1"/>
  <c r="AZ379" i="1"/>
  <c r="AZ385" i="1"/>
  <c r="B387" i="1"/>
  <c r="A387" i="1"/>
  <c r="A393" i="1"/>
  <c r="B393" i="1"/>
  <c r="AZ399" i="1"/>
  <c r="B400" i="1"/>
  <c r="A400" i="1"/>
  <c r="AZ426" i="1"/>
  <c r="AZ468" i="1"/>
  <c r="AZ490" i="1"/>
  <c r="AZ516" i="1"/>
  <c r="A525" i="1"/>
  <c r="B525" i="1"/>
  <c r="AZ566" i="1"/>
  <c r="AZ575" i="1"/>
  <c r="AZ576" i="1"/>
  <c r="AZ333" i="1"/>
  <c r="AZ344" i="1"/>
  <c r="AZ358" i="1"/>
  <c r="AZ359" i="1"/>
  <c r="AZ391" i="1"/>
  <c r="AZ417" i="1"/>
  <c r="A427" i="1"/>
  <c r="B427" i="1"/>
  <c r="AZ432" i="1"/>
  <c r="AZ440" i="1"/>
  <c r="AZ456" i="1"/>
  <c r="AZ457" i="1"/>
  <c r="AZ458" i="1"/>
  <c r="B462" i="1"/>
  <c r="A462" i="1"/>
  <c r="AZ500" i="1"/>
  <c r="AG510" i="1"/>
  <c r="AZ510" i="1" s="1"/>
  <c r="AZ509" i="1"/>
  <c r="B516" i="1"/>
  <c r="A516" i="1"/>
  <c r="AZ521" i="1"/>
  <c r="AZ537" i="1"/>
  <c r="AZ548" i="1"/>
  <c r="AZ555" i="1"/>
  <c r="AZ574" i="1"/>
  <c r="AZ310" i="1"/>
  <c r="AZ361" i="1"/>
  <c r="AZ384" i="1"/>
  <c r="AZ390" i="1"/>
  <c r="B392" i="1"/>
  <c r="A392" i="1"/>
  <c r="AZ425" i="1"/>
  <c r="AZ464" i="1"/>
  <c r="AZ466" i="1"/>
  <c r="AZ467" i="1"/>
  <c r="A467" i="1"/>
  <c r="B467" i="1"/>
  <c r="AZ473" i="1"/>
  <c r="AZ484" i="1"/>
  <c r="B490" i="1"/>
  <c r="A490" i="1"/>
  <c r="AZ496" i="1"/>
  <c r="AZ497" i="1"/>
  <c r="A501" i="1"/>
  <c r="B501" i="1"/>
  <c r="AZ507" i="1"/>
  <c r="AZ524" i="1"/>
  <c r="AZ531" i="1"/>
  <c r="AZ558" i="1"/>
  <c r="B559" i="1"/>
  <c r="A559" i="1"/>
  <c r="AZ571" i="1"/>
  <c r="AZ572" i="1"/>
  <c r="AZ573" i="1"/>
  <c r="B579" i="1"/>
  <c r="A579" i="1"/>
  <c r="AZ395" i="1"/>
  <c r="AZ428" i="1"/>
  <c r="AZ443" i="1"/>
  <c r="AZ447" i="1"/>
  <c r="AZ459" i="1"/>
  <c r="AZ492" i="1"/>
  <c r="B515" i="1"/>
  <c r="A515" i="1"/>
  <c r="AZ540" i="1"/>
  <c r="AZ554" i="1"/>
  <c r="AZ350" i="1"/>
  <c r="AZ382" i="1"/>
  <c r="AZ441" i="1"/>
  <c r="AZ452" i="1"/>
  <c r="AZ476" i="1"/>
  <c r="AZ479" i="1"/>
  <c r="AZ483" i="1"/>
  <c r="AZ487" i="1"/>
  <c r="B491" i="1"/>
  <c r="A491" i="1"/>
  <c r="B514" i="1"/>
  <c r="A514" i="1"/>
  <c r="AZ528" i="1"/>
  <c r="AZ538" i="1"/>
  <c r="B549" i="1"/>
  <c r="A549" i="1"/>
  <c r="AZ369" i="1"/>
  <c r="AZ380" i="1"/>
  <c r="AZ407" i="1"/>
  <c r="AZ408" i="1"/>
  <c r="B418" i="1"/>
  <c r="AZ438" i="1"/>
  <c r="AZ439" i="1"/>
  <c r="B463" i="1"/>
  <c r="AZ465" i="1"/>
  <c r="AZ474" i="1"/>
  <c r="B482" i="1"/>
  <c r="A482" i="1"/>
  <c r="AZ517" i="1"/>
  <c r="AZ518" i="1"/>
  <c r="AZ565" i="1"/>
  <c r="B570" i="1"/>
  <c r="A570" i="1"/>
</calcChain>
</file>

<file path=xl/sharedStrings.xml><?xml version="1.0" encoding="utf-8"?>
<sst xmlns="http://schemas.openxmlformats.org/spreadsheetml/2006/main" count="2135" uniqueCount="178">
  <si>
    <t>LEMA Allocations</t>
  </si>
  <si>
    <t>Water Right Information</t>
  </si>
  <si>
    <t>WR Historical Water Use Reported (2006-2015)</t>
  </si>
  <si>
    <t>Use Accounting for Jr Rights</t>
  </si>
  <si>
    <t>Water Right Authorized Allocations with comments</t>
  </si>
  <si>
    <t>WR Actual Historical Water Use (only active years &gt; 0 AF)</t>
  </si>
  <si>
    <t>Ave Use</t>
  </si>
  <si>
    <t>Water Right Historical Acres Reported (2006-2015)</t>
  </si>
  <si>
    <t>PDIV Historical Acres Reported (only active years &gt; 0 Acres)</t>
  </si>
  <si>
    <t>Ave Acres</t>
  </si>
  <si>
    <t>Option 1 
LEMA Allocation</t>
  </si>
  <si>
    <t>Option 2 
LEMA Allocation</t>
  </si>
  <si>
    <t>Option 3 
LEMA Allocation</t>
  </si>
  <si>
    <t>UMW</t>
  </si>
  <si>
    <t>WR#</t>
  </si>
  <si>
    <t>VCC</t>
  </si>
  <si>
    <t>WR QUAL</t>
  </si>
  <si>
    <t>Overlapping P/D's</t>
  </si>
  <si>
    <t>PDIV #</t>
  </si>
  <si>
    <t>LATITUDE</t>
  </si>
  <si>
    <t>LONGITUDE</t>
  </si>
  <si>
    <t>AF_PUMP_06</t>
  </si>
  <si>
    <t>AF_PUMP_07</t>
  </si>
  <si>
    <t>AF_PUMP_08</t>
  </si>
  <si>
    <t>AF_PUMP_09</t>
  </si>
  <si>
    <t>AF_PUMP_10</t>
  </si>
  <si>
    <t>AF_PUMP_11</t>
  </si>
  <si>
    <t>AF_PUMP_12</t>
  </si>
  <si>
    <t>AF_PUMP_13</t>
  </si>
  <si>
    <t>AF_PUMP_14</t>
  </si>
  <si>
    <t>AF_PUMP_15</t>
  </si>
  <si>
    <t>AF_06</t>
  </si>
  <si>
    <t>AF_07</t>
  </si>
  <si>
    <t>AF_08</t>
  </si>
  <si>
    <t>AF_09</t>
  </si>
  <si>
    <t>AF_10</t>
  </si>
  <si>
    <t>AF_11</t>
  </si>
  <si>
    <t>AF_12</t>
  </si>
  <si>
    <t>AF_13</t>
  </si>
  <si>
    <t>AF_14</t>
  </si>
  <si>
    <t>AF_15</t>
  </si>
  <si>
    <t>Authorized Allocation (AF)</t>
  </si>
  <si>
    <t>Add'l Allocations (AF)</t>
  </si>
  <si>
    <t>Group Allocation</t>
  </si>
  <si>
    <t>Notes &amp; Limitations:</t>
  </si>
  <si>
    <t>Actual Historical Average (incl. possible overpumping/Only Active years)</t>
  </si>
  <si>
    <t>Actual Historical Average (incl Inactive Years)</t>
  </si>
  <si>
    <t>Ac_06</t>
  </si>
  <si>
    <t>Ac_07</t>
  </si>
  <si>
    <t>Ac_08</t>
  </si>
  <si>
    <t>Ac_09</t>
  </si>
  <si>
    <t>Ac_10</t>
  </si>
  <si>
    <t>Ac_11</t>
  </si>
  <si>
    <t>Ac_12</t>
  </si>
  <si>
    <t>Ac_13</t>
  </si>
  <si>
    <t>Ac_14</t>
  </si>
  <si>
    <t>Ac_15</t>
  </si>
  <si>
    <t>Average Acres Reported (Active years only)</t>
  </si>
  <si>
    <t>IRR</t>
  </si>
  <si>
    <t>KE</t>
  </si>
  <si>
    <t>Limited to 1052 AF/YR COM/W WR KE50</t>
  </si>
  <si>
    <t>Limited to 686 AF/YR COM/W WR KE 50 &amp; 2642</t>
  </si>
  <si>
    <t>8208 &amp; 10813</t>
  </si>
  <si>
    <t>Limted to 1240 AF/YR COM/W WR 565 &amp; 8208</t>
  </si>
  <si>
    <t>10813 &amp; 18785</t>
  </si>
  <si>
    <t>Limted to 1064 AF/YR COM/W WR 565</t>
  </si>
  <si>
    <t>Limted to 1252 AF/YR COM/W WR 565, 8208, 10813</t>
  </si>
  <si>
    <t>FI</t>
  </si>
  <si>
    <t>D1</t>
  </si>
  <si>
    <t>Limited to 680 AF/YR COM/W WR FI-106</t>
  </si>
  <si>
    <t>D2</t>
  </si>
  <si>
    <t>Overlap w/ FI-101</t>
  </si>
  <si>
    <t>DF</t>
  </si>
  <si>
    <t>Limited to 2080 AF/YR COM/W WR FI-101,FI-102 &amp; 2415</t>
  </si>
  <si>
    <t>Limited to 1264 AF/YR COM/W WR FI-185</t>
  </si>
  <si>
    <t>Limted to 1264 AF/YR COM/W WR FI-186 &amp; 8940</t>
  </si>
  <si>
    <t>D6</t>
  </si>
  <si>
    <t>Limited to 1920 AF/YR COM/W WR FI-187, 2412</t>
  </si>
  <si>
    <t>D3</t>
  </si>
  <si>
    <t>Limited to 700 AF/YR for Both Wells</t>
  </si>
  <si>
    <t>Limited to 1280 AF/YR COM/W WR FI-190</t>
  </si>
  <si>
    <t>D7</t>
  </si>
  <si>
    <t>Limited to 1280 AF/YR COM/W WR FI-190 &amp; 2413</t>
  </si>
  <si>
    <t>DC</t>
  </si>
  <si>
    <t>Limited to 2560 AF/YR COM/W WR FI-198 &amp; 2410</t>
  </si>
  <si>
    <t/>
  </si>
  <si>
    <t>D8</t>
  </si>
  <si>
    <t>Limited to 1280 AF/YR COM/W WR FI-191</t>
  </si>
  <si>
    <t>D5</t>
  </si>
  <si>
    <t>Overlap w/ FI-193</t>
  </si>
  <si>
    <t>Limited to 2560 AF/YR COM/W WR FI-193 &amp; 7193-D5</t>
  </si>
  <si>
    <t>DB</t>
  </si>
  <si>
    <t>Limited to 917 AF/YR COM/W WR FI-196. Overlap w/ FI-196</t>
  </si>
  <si>
    <t>DE</t>
  </si>
  <si>
    <t>Limited to 1864 AF/YR COM/W WR 2405</t>
  </si>
  <si>
    <t>Limited to 1864 AF/YR COM/W WR 2405 &amp; 7193-DE</t>
  </si>
  <si>
    <t>DG</t>
  </si>
  <si>
    <t>DD</t>
  </si>
  <si>
    <t>Limited to 1920 AF/YR COM/W WR 2408</t>
  </si>
  <si>
    <t>7193-D2</t>
  </si>
  <si>
    <t>Limited to 2256 AF/YR COM/W WR 2411</t>
  </si>
  <si>
    <t>D4</t>
  </si>
  <si>
    <t>Limited to 1077 AF/YR COM/W WR 2827</t>
  </si>
  <si>
    <t>DA</t>
  </si>
  <si>
    <t>Limited to 1904 AF/YR COM/W WR 7193-DA</t>
  </si>
  <si>
    <t>Limited to 480 AF/YR COM/W WR 6067</t>
  </si>
  <si>
    <t>Limited to 832 AF/YR COM/W WR FI-129</t>
  </si>
  <si>
    <t>Limited to 636AF/YR COM/W WR FI-90. Overlap w. FI-90</t>
  </si>
  <si>
    <t>Limited to 1264 AF/YR COM/W WR 2816 &amp; 5089</t>
  </si>
  <si>
    <t>Limited to 1543 AF/YR COM/W WR 2816, 5089 &amp; 21236</t>
  </si>
  <si>
    <t xml:space="preserve">Limted to 1440 AF/YR COM/W any other water right </t>
  </si>
  <si>
    <t>Limited to 1440 AF/YR COM/W WR KE-13, 5462, 15837. Overlap w/ KE-13</t>
  </si>
  <si>
    <t>Limited to 1440 AF/YR COM/W WR KE-13</t>
  </si>
  <si>
    <t xml:space="preserve">Limited to 1440 AF/YR COM/W WR KE-13, 5462, 15837 </t>
  </si>
  <si>
    <t>15925 &amp; 12422</t>
  </si>
  <si>
    <t>Limited to 1017 AF/YR COM/W WR 7073</t>
  </si>
  <si>
    <t>Limited to 1017 AF/YR COM/W WR 7073, 12421, 15925</t>
  </si>
  <si>
    <t>Limited to 312 AF/YR for Both Wells</t>
  </si>
  <si>
    <t>Limited to 1440 AF/YR COM/W WR FI-89 &amp; 3930</t>
  </si>
  <si>
    <t>Limited to 1440 AF/YR COM/W WR FI-89, 3930 &amp; 14686</t>
  </si>
  <si>
    <t>Limited to 960 AF/YR COM/W WR 8393</t>
  </si>
  <si>
    <t>Limited to 320 AF/YR COM/W WR 8393</t>
  </si>
  <si>
    <t>Limited to 320AF/YR COM/W WR 2011</t>
  </si>
  <si>
    <t>Limited to 230 AF/YR for Both Wells</t>
  </si>
  <si>
    <t>Limited to 1280AF/YR COM/W WR FI-94 &amp; 10,554</t>
  </si>
  <si>
    <t>Limited to 624 AF/YR COM/W WR FI-115</t>
  </si>
  <si>
    <t>FI-119</t>
  </si>
  <si>
    <t>Limited to 281 AF/YR COM//W WR FI-116-D2 &amp; FI-117</t>
  </si>
  <si>
    <t>Limited to 281 AF/YR COM/W WR FI-116-D2 &amp; FI-117</t>
  </si>
  <si>
    <t>Overlap w/ FI-139</t>
  </si>
  <si>
    <t>Limited to 960 AF/YR COM/W WR 4011 &amp; 4012</t>
  </si>
  <si>
    <t>FI-9, FI-10,&amp;  FI-11</t>
  </si>
  <si>
    <t>Limited to 932 AF/YR COM/W WR 6248, 7958</t>
  </si>
  <si>
    <t>Limited to 626 AF/YR COM/W WR 3832</t>
  </si>
  <si>
    <t>Limted to 688 AF/YR COM/W WR KE-51 &amp; 328</t>
  </si>
  <si>
    <t>Limited to 602 AF/YR COM/W WR 13,555</t>
  </si>
  <si>
    <t>Limited to 1364 AF/YR COM/W WR 1202 &amp; 1203</t>
  </si>
  <si>
    <t>Limited to 1707 AF/YR COM/W WR 5705, 7665, 15054</t>
  </si>
  <si>
    <t>Limited to 429 AF/YR COM/W any other water right. Overlap w/ KE-19</t>
  </si>
  <si>
    <t>Limited to 1770 AF/YR COM/W WR KE-14</t>
  </si>
  <si>
    <t>Limited to 480 AF/YR COM/W WR 8650</t>
  </si>
  <si>
    <t>27276 &amp; 16123</t>
  </si>
  <si>
    <t>Limited to 960AF/YR COM/W WR 6268</t>
  </si>
  <si>
    <t>Limited to 1280 AF/YR COM/W WR 20673</t>
  </si>
  <si>
    <t>1499 &amp; 1500</t>
  </si>
  <si>
    <t>FI-47(D8)</t>
  </si>
  <si>
    <t>FI-39 &amp; FI-40</t>
  </si>
  <si>
    <t>Limited to 1205 AF/YR COM/W WR 20154 &amp; 7191</t>
  </si>
  <si>
    <t xml:space="preserve">Limited to 1059 AF/YR COM/W WR 2592 </t>
  </si>
  <si>
    <t>Limited to 1205 AF/YR COM/W WR 2592 &amp; 7191</t>
  </si>
  <si>
    <t>Limited to 833 AF/YR COM/W WR 8873 &amp; 1181</t>
  </si>
  <si>
    <t>Limited to 1560 AF/YR COM/W WR FI-22 &amp; FI-101</t>
  </si>
  <si>
    <t>Limited to 1560 AF/YR COM/W WR FI-22 &amp; FI-102</t>
  </si>
  <si>
    <t>Limited to 640 AF/YR COM/W WR KE-23. Overlap w/ KE-22</t>
  </si>
  <si>
    <t xml:space="preserve"> </t>
  </si>
  <si>
    <t>Limited to 1270 AF/YR COM/W WR FI-92, 3817, 9191</t>
  </si>
  <si>
    <t>Limited to 350 AF/YR</t>
  </si>
  <si>
    <t>Limited to 604 AF/YR COM/W WR 13,022</t>
  </si>
  <si>
    <t>Limited to 628 AF/YR COM/W WR 13022, 20152</t>
  </si>
  <si>
    <t>Limited to 600 AF/YR COM/W WR 12347</t>
  </si>
  <si>
    <t>Overlap w/ FI-25</t>
  </si>
  <si>
    <t>FI-124</t>
  </si>
  <si>
    <t>16256 &amp; 18800</t>
  </si>
  <si>
    <t>Limited to 800 AF/YR COM/W WR 2,888 &amp; 16,256</t>
  </si>
  <si>
    <t>FI-147</t>
  </si>
  <si>
    <t>Limited to 144 AF/YR COM/W WR FI-144 &amp; FI-147. Overlap w/ FI 144</t>
  </si>
  <si>
    <t>FI-178</t>
  </si>
  <si>
    <t>Limited to 332 AF/YR COM/W WR FI-175 &amp; FI 178</t>
  </si>
  <si>
    <t>Limited to 1280 AF/YR COM/W WR 633 &amp; 7918</t>
  </si>
  <si>
    <t>Limited to 689 AF/YR COM/W WR 15585</t>
  </si>
  <si>
    <t>Limited to 640 AF/YR COM/W WR 1855</t>
  </si>
  <si>
    <t>Overlap w/ KE-56</t>
  </si>
  <si>
    <t>Limited to 960 AF/YR COM/W WR 17786</t>
  </si>
  <si>
    <t>Limited to 800 AF/YR for Both Wells.</t>
  </si>
  <si>
    <t>Limited to 640 AF/YR for Both Wells</t>
  </si>
  <si>
    <t>Limited to 240 AF/YR COM/W WR FI-131. Overlap w/ FI-131</t>
  </si>
  <si>
    <t>Limited to 1225 AF/YR COM/W WR 278</t>
  </si>
  <si>
    <t>Limited to 544 AF/YR for Both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</si>
</sst>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8">
    <xf numFmtId="0" fontId="0" fillId="0" borderId="0" xfId="0"/>
    <xf numFmtId="0" fontId="2" fillId="0" borderId="2" xfId="0" applyFont="1" applyBorder="1"/>
    <xf numFmtId="0" fontId="2" fillId="0" borderId="8" xfId="0" applyFont="1" applyBorder="1"/>
    <xf numFmtId="0" fontId="2" fillId="0" borderId="11" xfId="0" applyFont="1" applyBorder="1"/>
    <xf numFmtId="0" fontId="1" fillId="2" borderId="1" xfId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2" borderId="1" xfId="1"/>
    <xf numFmtId="0" fontId="0" fillId="0" borderId="17" xfId="0" applyBorder="1"/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9" xfId="0" applyBorder="1" applyAlignment="1">
      <alignment horizontal="left"/>
    </xf>
    <xf numFmtId="164" fontId="0" fillId="0" borderId="18" xfId="0" applyNumberFormat="1" applyBorder="1"/>
    <xf numFmtId="164" fontId="0" fillId="0" borderId="20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20" xfId="0" applyNumberFormat="1" applyBorder="1"/>
    <xf numFmtId="165" fontId="0" fillId="3" borderId="11" xfId="0" applyNumberFormat="1" applyFill="1" applyBorder="1"/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0" fontId="0" fillId="0" borderId="22" xfId="0" applyBorder="1"/>
    <xf numFmtId="0" fontId="0" fillId="3" borderId="17" xfId="0" applyFill="1" applyBorder="1"/>
    <xf numFmtId="0" fontId="0" fillId="3" borderId="18" xfId="0" applyFill="1" applyBorder="1"/>
    <xf numFmtId="0" fontId="0" fillId="3" borderId="20" xfId="0" applyFill="1" applyBorder="1"/>
    <xf numFmtId="165" fontId="0" fillId="0" borderId="2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20" xfId="0" applyBorder="1"/>
    <xf numFmtId="1" fontId="0" fillId="0" borderId="24" xfId="0" applyNumberFormat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left"/>
    </xf>
    <xf numFmtId="0" fontId="0" fillId="0" borderId="26" xfId="0" applyBorder="1"/>
    <xf numFmtId="0" fontId="0" fillId="0" borderId="27" xfId="0" applyBorder="1" applyAlignment="1">
      <alignment horizontal="left"/>
    </xf>
    <xf numFmtId="164" fontId="0" fillId="0" borderId="26" xfId="0" applyNumberFormat="1" applyBorder="1"/>
    <xf numFmtId="164" fontId="0" fillId="0" borderId="28" xfId="0" applyNumberFormat="1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8" xfId="0" applyNumberFormat="1" applyBorder="1"/>
    <xf numFmtId="1" fontId="4" fillId="0" borderId="25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0" fontId="0" fillId="0" borderId="28" xfId="0" applyBorder="1"/>
    <xf numFmtId="0" fontId="0" fillId="3" borderId="25" xfId="0" applyFill="1" applyBorder="1"/>
    <xf numFmtId="0" fontId="0" fillId="3" borderId="26" xfId="0" applyFill="1" applyBorder="1"/>
    <xf numFmtId="0" fontId="0" fillId="3" borderId="28" xfId="0" applyFill="1" applyBorder="1"/>
    <xf numFmtId="1" fontId="4" fillId="0" borderId="29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33" xfId="0" applyBorder="1" applyAlignment="1">
      <alignment horizontal="left"/>
    </xf>
    <xf numFmtId="0" fontId="0" fillId="0" borderId="33" xfId="0" applyBorder="1"/>
    <xf numFmtId="0" fontId="0" fillId="0" borderId="34" xfId="0" applyBorder="1" applyAlignment="1">
      <alignment horizontal="left"/>
    </xf>
    <xf numFmtId="164" fontId="0" fillId="0" borderId="33" xfId="0" applyNumberFormat="1" applyBorder="1"/>
    <xf numFmtId="164" fontId="0" fillId="0" borderId="35" xfId="0" applyNumberFormat="1" applyBorder="1"/>
    <xf numFmtId="165" fontId="0" fillId="0" borderId="32" xfId="0" applyNumberFormat="1" applyBorder="1"/>
    <xf numFmtId="165" fontId="0" fillId="0" borderId="33" xfId="0" applyNumberFormat="1" applyBorder="1"/>
    <xf numFmtId="165" fontId="0" fillId="0" borderId="35" xfId="0" applyNumberFormat="1" applyBorder="1"/>
    <xf numFmtId="1" fontId="4" fillId="0" borderId="32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0" fillId="0" borderId="35" xfId="0" applyBorder="1"/>
    <xf numFmtId="0" fontId="0" fillId="3" borderId="32" xfId="0" applyFill="1" applyBorder="1"/>
    <xf numFmtId="0" fontId="0" fillId="3" borderId="33" xfId="0" applyFill="1" applyBorder="1"/>
    <xf numFmtId="0" fontId="0" fillId="3" borderId="35" xfId="0" applyFill="1" applyBorder="1"/>
    <xf numFmtId="0" fontId="1" fillId="2" borderId="0" xfId="1" applyBorder="1"/>
    <xf numFmtId="1" fontId="4" fillId="0" borderId="25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1" fillId="2" borderId="1" xfId="1" applyNumberFormat="1"/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1" xfId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82"/>
  <sheetViews>
    <sheetView topLeftCell="A154" workbookViewId="0">
      <selection activeCell="A172" sqref="A172:XFD172"/>
    </sheetView>
  </sheetViews>
  <sheetFormatPr defaultRowHeight="14.5" x14ac:dyDescent="0.35"/>
  <cols>
    <col min="1" max="1" width="13.453125" customWidth="1"/>
    <col min="2" max="2" width="10.1796875" customWidth="1"/>
    <col min="3" max="3" width="10.54296875" customWidth="1"/>
    <col min="38" max="38" width="45.7265625" customWidth="1"/>
    <col min="51" max="51" width="20.54296875" customWidth="1"/>
    <col min="52" max="52" width="17.1796875" customWidth="1"/>
  </cols>
  <sheetData>
    <row r="1" spans="1:76" ht="19" thickBot="1" x14ac:dyDescent="0.5">
      <c r="A1" s="98" t="s">
        <v>0</v>
      </c>
      <c r="B1" s="98"/>
      <c r="C1" s="98"/>
      <c r="D1" s="99" t="s">
        <v>1</v>
      </c>
      <c r="E1" s="99"/>
      <c r="F1" s="99"/>
      <c r="G1" s="99"/>
      <c r="H1" s="99"/>
      <c r="I1" s="99"/>
      <c r="J1" s="100"/>
      <c r="K1" s="101"/>
      <c r="L1" s="1"/>
      <c r="M1" s="102" t="s">
        <v>2</v>
      </c>
      <c r="N1" s="100"/>
      <c r="O1" s="100"/>
      <c r="P1" s="100"/>
      <c r="Q1" s="100"/>
      <c r="R1" s="100"/>
      <c r="S1" s="100"/>
      <c r="T1" s="100"/>
      <c r="U1" s="100"/>
      <c r="V1" s="101"/>
      <c r="W1" s="1"/>
      <c r="X1" s="103" t="s">
        <v>3</v>
      </c>
      <c r="Y1" s="104"/>
      <c r="Z1" s="104"/>
      <c r="AA1" s="104"/>
      <c r="AB1" s="104"/>
      <c r="AC1" s="104"/>
      <c r="AD1" s="104"/>
      <c r="AE1" s="104"/>
      <c r="AF1" s="104"/>
      <c r="AG1" s="105"/>
      <c r="AH1" s="2"/>
      <c r="AI1" s="95" t="s">
        <v>4</v>
      </c>
      <c r="AJ1" s="96"/>
      <c r="AK1" s="96"/>
      <c r="AL1" s="97"/>
      <c r="AM1" s="1"/>
      <c r="AN1" s="92" t="s">
        <v>5</v>
      </c>
      <c r="AO1" s="93"/>
      <c r="AP1" s="93"/>
      <c r="AQ1" s="93"/>
      <c r="AR1" s="93"/>
      <c r="AS1" s="93"/>
      <c r="AT1" s="93"/>
      <c r="AU1" s="93"/>
      <c r="AV1" s="93"/>
      <c r="AW1" s="94"/>
      <c r="AX1" s="1"/>
      <c r="AY1" s="3" t="s">
        <v>6</v>
      </c>
      <c r="AZ1" s="1"/>
      <c r="BA1" s="1"/>
      <c r="BB1" s="95" t="s">
        <v>7</v>
      </c>
      <c r="BC1" s="96"/>
      <c r="BD1" s="96"/>
      <c r="BE1" s="96"/>
      <c r="BF1" s="96"/>
      <c r="BG1" s="96"/>
      <c r="BH1" s="96"/>
      <c r="BI1" s="96"/>
      <c r="BJ1" s="96"/>
      <c r="BK1" s="97"/>
      <c r="BL1" s="1"/>
      <c r="BM1" s="92" t="s">
        <v>8</v>
      </c>
      <c r="BN1" s="93"/>
      <c r="BO1" s="93"/>
      <c r="BP1" s="93"/>
      <c r="BQ1" s="93"/>
      <c r="BR1" s="93"/>
      <c r="BS1" s="93"/>
      <c r="BT1" s="93"/>
      <c r="BU1" s="93"/>
      <c r="BV1" s="94"/>
      <c r="BW1" s="1"/>
      <c r="BX1" s="3" t="s">
        <v>9</v>
      </c>
    </row>
    <row r="2" spans="1:76" ht="93.5" thickBot="1" x14ac:dyDescent="0.4">
      <c r="A2" s="4" t="s">
        <v>10</v>
      </c>
      <c r="B2" s="4" t="s">
        <v>11</v>
      </c>
      <c r="C2" s="4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 t="s">
        <v>18</v>
      </c>
      <c r="J2" s="6" t="s">
        <v>19</v>
      </c>
      <c r="K2" s="8" t="s">
        <v>20</v>
      </c>
      <c r="L2" s="9"/>
      <c r="M2" s="10" t="s">
        <v>21</v>
      </c>
      <c r="N2" s="6" t="s">
        <v>22</v>
      </c>
      <c r="O2" s="6" t="s">
        <v>23</v>
      </c>
      <c r="P2" s="6" t="s">
        <v>24</v>
      </c>
      <c r="Q2" s="6" t="s">
        <v>25</v>
      </c>
      <c r="R2" s="6" t="s">
        <v>26</v>
      </c>
      <c r="S2" s="6" t="s">
        <v>27</v>
      </c>
      <c r="T2" s="6" t="s">
        <v>28</v>
      </c>
      <c r="U2" s="6" t="s">
        <v>29</v>
      </c>
      <c r="V2" s="8" t="s">
        <v>30</v>
      </c>
      <c r="W2" s="9"/>
      <c r="X2" s="11" t="s">
        <v>31</v>
      </c>
      <c r="Y2" s="11" t="s">
        <v>32</v>
      </c>
      <c r="Z2" s="11" t="s">
        <v>33</v>
      </c>
      <c r="AA2" s="11" t="s">
        <v>34</v>
      </c>
      <c r="AB2" s="11" t="s">
        <v>35</v>
      </c>
      <c r="AC2" s="11" t="s">
        <v>36</v>
      </c>
      <c r="AD2" s="11" t="s">
        <v>37</v>
      </c>
      <c r="AE2" s="11" t="s">
        <v>38</v>
      </c>
      <c r="AF2" s="11" t="s">
        <v>39</v>
      </c>
      <c r="AG2" s="11" t="s">
        <v>40</v>
      </c>
      <c r="AH2" s="9"/>
      <c r="AI2" s="10" t="s">
        <v>41</v>
      </c>
      <c r="AJ2" s="8" t="s">
        <v>42</v>
      </c>
      <c r="AK2" s="12" t="s">
        <v>43</v>
      </c>
      <c r="AL2" s="13" t="s">
        <v>44</v>
      </c>
      <c r="AM2" s="9"/>
      <c r="AN2" s="14" t="s">
        <v>21</v>
      </c>
      <c r="AO2" s="15" t="s">
        <v>22</v>
      </c>
      <c r="AP2" s="15" t="s">
        <v>23</v>
      </c>
      <c r="AQ2" s="15" t="s">
        <v>24</v>
      </c>
      <c r="AR2" s="15" t="s">
        <v>25</v>
      </c>
      <c r="AS2" s="15" t="s">
        <v>26</v>
      </c>
      <c r="AT2" s="15" t="s">
        <v>27</v>
      </c>
      <c r="AU2" s="15" t="s">
        <v>28</v>
      </c>
      <c r="AV2" s="15" t="s">
        <v>29</v>
      </c>
      <c r="AW2" s="16" t="s">
        <v>30</v>
      </c>
      <c r="AX2" s="9"/>
      <c r="AY2" s="12" t="s">
        <v>45</v>
      </c>
      <c r="AZ2" s="9" t="s">
        <v>46</v>
      </c>
      <c r="BA2" s="9"/>
      <c r="BB2" s="10" t="s">
        <v>47</v>
      </c>
      <c r="BC2" s="6" t="s">
        <v>48</v>
      </c>
      <c r="BD2" s="6" t="s">
        <v>49</v>
      </c>
      <c r="BE2" s="6" t="s">
        <v>50</v>
      </c>
      <c r="BF2" s="6" t="s">
        <v>51</v>
      </c>
      <c r="BG2" s="6" t="s">
        <v>52</v>
      </c>
      <c r="BH2" s="6" t="s">
        <v>53</v>
      </c>
      <c r="BI2" s="6" t="s">
        <v>54</v>
      </c>
      <c r="BJ2" s="6" t="s">
        <v>55</v>
      </c>
      <c r="BK2" s="8" t="s">
        <v>56</v>
      </c>
      <c r="BL2" s="9"/>
      <c r="BM2" s="14" t="s">
        <v>47</v>
      </c>
      <c r="BN2" s="15" t="s">
        <v>48</v>
      </c>
      <c r="BO2" s="15" t="s">
        <v>49</v>
      </c>
      <c r="BP2" s="15" t="s">
        <v>50</v>
      </c>
      <c r="BQ2" s="15" t="s">
        <v>51</v>
      </c>
      <c r="BR2" s="15" t="s">
        <v>52</v>
      </c>
      <c r="BS2" s="15" t="s">
        <v>53</v>
      </c>
      <c r="BT2" s="15" t="s">
        <v>54</v>
      </c>
      <c r="BU2" s="15" t="s">
        <v>55</v>
      </c>
      <c r="BV2" s="16" t="s">
        <v>56</v>
      </c>
      <c r="BW2" s="9"/>
      <c r="BX2" s="12" t="s">
        <v>57</v>
      </c>
    </row>
    <row r="3" spans="1:76" ht="15" thickBot="1" x14ac:dyDescent="0.4">
      <c r="A3" s="17">
        <f>AY3*0.85</f>
        <v>305.08795000000003</v>
      </c>
      <c r="B3" s="17">
        <f>IF(AY3*0.9&gt;AJ3*0.58,AJ3*0.58,AY3*0.9)</f>
        <v>278.39999999999998</v>
      </c>
      <c r="C3" s="17">
        <f>AJ3*0.5</f>
        <v>240</v>
      </c>
      <c r="D3" s="18" t="s">
        <v>58</v>
      </c>
      <c r="E3" s="19">
        <v>9672</v>
      </c>
      <c r="F3" s="20"/>
      <c r="G3" s="20"/>
      <c r="H3" s="19"/>
      <c r="I3" s="21">
        <v>22386</v>
      </c>
      <c r="J3" s="22">
        <v>38.042729999999999</v>
      </c>
      <c r="K3" s="23">
        <v>-101.15416</v>
      </c>
      <c r="M3" s="24">
        <v>381</v>
      </c>
      <c r="N3" s="25">
        <v>346</v>
      </c>
      <c r="O3" s="25">
        <v>448</v>
      </c>
      <c r="P3" s="25">
        <v>262</v>
      </c>
      <c r="Q3" s="25">
        <v>336</v>
      </c>
      <c r="R3" s="25">
        <v>488</v>
      </c>
      <c r="S3" s="25">
        <v>479</v>
      </c>
      <c r="T3" s="25">
        <v>257.27</v>
      </c>
      <c r="U3" s="25">
        <v>324</v>
      </c>
      <c r="V3" s="26">
        <v>268</v>
      </c>
      <c r="X3" s="27">
        <f>M3</f>
        <v>381</v>
      </c>
      <c r="Y3" s="27">
        <f t="shared" ref="Y3:AG18" si="0">N3</f>
        <v>346</v>
      </c>
      <c r="Z3" s="27">
        <f t="shared" si="0"/>
        <v>448</v>
      </c>
      <c r="AA3" s="27">
        <f t="shared" si="0"/>
        <v>262</v>
      </c>
      <c r="AB3" s="27">
        <f t="shared" si="0"/>
        <v>336</v>
      </c>
      <c r="AC3" s="27">
        <f t="shared" si="0"/>
        <v>488</v>
      </c>
      <c r="AD3" s="27">
        <f t="shared" si="0"/>
        <v>479</v>
      </c>
      <c r="AE3" s="27">
        <f t="shared" si="0"/>
        <v>257.27</v>
      </c>
      <c r="AF3" s="27">
        <f t="shared" si="0"/>
        <v>324</v>
      </c>
      <c r="AG3" s="27">
        <f t="shared" si="0"/>
        <v>268</v>
      </c>
      <c r="AI3" s="28">
        <v>480</v>
      </c>
      <c r="AJ3" s="29">
        <v>480</v>
      </c>
      <c r="AK3" s="30">
        <v>480</v>
      </c>
      <c r="AL3" s="31"/>
      <c r="AN3" s="32">
        <v>381</v>
      </c>
      <c r="AO3" s="33">
        <v>346</v>
      </c>
      <c r="AP3" s="33">
        <v>448</v>
      </c>
      <c r="AQ3" s="33">
        <v>262</v>
      </c>
      <c r="AR3" s="33">
        <v>336</v>
      </c>
      <c r="AS3" s="33">
        <v>488</v>
      </c>
      <c r="AT3" s="33">
        <v>479</v>
      </c>
      <c r="AU3" s="33">
        <v>257.27</v>
      </c>
      <c r="AV3" s="33">
        <v>324</v>
      </c>
      <c r="AW3" s="34">
        <v>268</v>
      </c>
      <c r="AY3" s="35">
        <f>AVERAGE(AN3:AW3)</f>
        <v>358.92700000000002</v>
      </c>
      <c r="AZ3" s="36">
        <f>AVERAGE(X3:AG3)</f>
        <v>358.92700000000002</v>
      </c>
      <c r="BB3" s="18">
        <v>240</v>
      </c>
      <c r="BC3" s="20">
        <v>240</v>
      </c>
      <c r="BD3" s="20">
        <v>240</v>
      </c>
      <c r="BE3" s="20">
        <v>240</v>
      </c>
      <c r="BF3" s="20">
        <v>240</v>
      </c>
      <c r="BG3" s="20">
        <v>240</v>
      </c>
      <c r="BH3" s="20">
        <v>249</v>
      </c>
      <c r="BI3" s="20">
        <v>240</v>
      </c>
      <c r="BJ3" s="20">
        <v>240</v>
      </c>
      <c r="BK3" s="37">
        <v>240</v>
      </c>
      <c r="BM3" s="32">
        <v>240</v>
      </c>
      <c r="BN3" s="33">
        <v>240</v>
      </c>
      <c r="BO3" s="33">
        <v>240</v>
      </c>
      <c r="BP3" s="33">
        <v>240</v>
      </c>
      <c r="BQ3" s="33">
        <v>240</v>
      </c>
      <c r="BR3" s="33">
        <v>240</v>
      </c>
      <c r="BS3" s="33">
        <v>249</v>
      </c>
      <c r="BT3" s="33">
        <v>240</v>
      </c>
      <c r="BU3" s="33">
        <v>240</v>
      </c>
      <c r="BV3" s="34">
        <v>240</v>
      </c>
      <c r="BX3" s="38">
        <f>AVERAGE(BM3:BV3)</f>
        <v>240.9</v>
      </c>
    </row>
    <row r="4" spans="1:76" ht="15" thickBot="1" x14ac:dyDescent="0.4">
      <c r="A4" s="17">
        <f t="shared" ref="A4:A67" si="1">AY4*0.85</f>
        <v>215.815</v>
      </c>
      <c r="B4" s="17">
        <f t="shared" ref="B4:B67" si="2">IF(AY4*0.9&gt;AJ4*0.58,AJ4*0.58,AY4*0.9)</f>
        <v>185.6</v>
      </c>
      <c r="C4" s="17">
        <f t="shared" ref="C4:C67" si="3">AJ4*0.5</f>
        <v>160</v>
      </c>
      <c r="D4" s="39" t="s">
        <v>58</v>
      </c>
      <c r="E4" s="40">
        <v>11450</v>
      </c>
      <c r="F4" s="41"/>
      <c r="G4" s="41"/>
      <c r="H4" s="40"/>
      <c r="I4" s="42">
        <v>37216</v>
      </c>
      <c r="J4" s="43">
        <v>38.035699000000001</v>
      </c>
      <c r="K4" s="44">
        <v>-101.147655</v>
      </c>
      <c r="M4" s="45">
        <v>319</v>
      </c>
      <c r="N4" s="46">
        <v>172</v>
      </c>
      <c r="O4" s="46">
        <v>110</v>
      </c>
      <c r="P4" s="46">
        <v>197</v>
      </c>
      <c r="Q4" s="46">
        <v>317</v>
      </c>
      <c r="R4" s="46">
        <v>320</v>
      </c>
      <c r="S4" s="46">
        <v>305</v>
      </c>
      <c r="T4" s="46">
        <v>296</v>
      </c>
      <c r="U4" s="46">
        <v>269</v>
      </c>
      <c r="V4" s="47">
        <v>234</v>
      </c>
      <c r="X4" s="27">
        <f t="shared" ref="X4:AG44" si="4">M4</f>
        <v>319</v>
      </c>
      <c r="Y4" s="27">
        <f t="shared" si="0"/>
        <v>172</v>
      </c>
      <c r="Z4" s="27">
        <f t="shared" si="0"/>
        <v>110</v>
      </c>
      <c r="AA4" s="27">
        <f t="shared" si="0"/>
        <v>197</v>
      </c>
      <c r="AB4" s="27">
        <f t="shared" si="0"/>
        <v>317</v>
      </c>
      <c r="AC4" s="27">
        <f t="shared" si="0"/>
        <v>320</v>
      </c>
      <c r="AD4" s="27">
        <f t="shared" si="0"/>
        <v>305</v>
      </c>
      <c r="AE4" s="27">
        <f t="shared" si="0"/>
        <v>296</v>
      </c>
      <c r="AF4" s="27">
        <f t="shared" si="0"/>
        <v>269</v>
      </c>
      <c r="AG4" s="27">
        <f t="shared" si="0"/>
        <v>234</v>
      </c>
      <c r="AI4" s="48">
        <v>320</v>
      </c>
      <c r="AJ4" s="49">
        <v>320</v>
      </c>
      <c r="AK4" s="50">
        <f>AI4</f>
        <v>320</v>
      </c>
      <c r="AL4" s="51"/>
      <c r="AN4" s="52">
        <v>319</v>
      </c>
      <c r="AO4" s="53">
        <v>172</v>
      </c>
      <c r="AP4" s="53">
        <v>110</v>
      </c>
      <c r="AQ4" s="53">
        <v>197</v>
      </c>
      <c r="AR4" s="53">
        <v>317</v>
      </c>
      <c r="AS4" s="53">
        <v>320</v>
      </c>
      <c r="AT4" s="53">
        <v>305</v>
      </c>
      <c r="AU4" s="53">
        <v>296</v>
      </c>
      <c r="AV4" s="53">
        <v>269</v>
      </c>
      <c r="AW4" s="54">
        <v>234</v>
      </c>
      <c r="AY4" s="35">
        <f t="shared" ref="AY4:AY67" si="5">AVERAGE(AN4:AW4)</f>
        <v>253.9</v>
      </c>
      <c r="AZ4" s="36">
        <f t="shared" ref="AZ4:AZ67" si="6">AVERAGE(X4:AG4)</f>
        <v>253.9</v>
      </c>
      <c r="BB4" s="39">
        <v>156</v>
      </c>
      <c r="BC4" s="41">
        <v>160</v>
      </c>
      <c r="BD4" s="41">
        <v>160</v>
      </c>
      <c r="BE4" s="41">
        <v>156</v>
      </c>
      <c r="BF4" s="41">
        <v>156</v>
      </c>
      <c r="BG4" s="41">
        <v>156</v>
      </c>
      <c r="BH4" s="41">
        <v>155</v>
      </c>
      <c r="BI4" s="41">
        <v>155</v>
      </c>
      <c r="BJ4" s="41">
        <v>155</v>
      </c>
      <c r="BK4" s="51">
        <v>155</v>
      </c>
      <c r="BM4" s="52">
        <v>156</v>
      </c>
      <c r="BN4" s="53">
        <v>160</v>
      </c>
      <c r="BO4" s="53">
        <v>160</v>
      </c>
      <c r="BP4" s="53">
        <v>156</v>
      </c>
      <c r="BQ4" s="53">
        <v>156</v>
      </c>
      <c r="BR4" s="53">
        <v>156</v>
      </c>
      <c r="BS4" s="53">
        <v>155</v>
      </c>
      <c r="BT4" s="53">
        <v>155</v>
      </c>
      <c r="BU4" s="53">
        <v>155</v>
      </c>
      <c r="BV4" s="54">
        <v>155</v>
      </c>
      <c r="BX4" s="38">
        <f t="shared" ref="BX4:BX67" si="7">AVERAGE(BM4:BV4)</f>
        <v>156.4</v>
      </c>
    </row>
    <row r="5" spans="1:76" ht="15" thickBot="1" x14ac:dyDescent="0.4">
      <c r="A5" s="17">
        <f t="shared" si="1"/>
        <v>275.14499999999998</v>
      </c>
      <c r="B5" s="17">
        <f t="shared" si="2"/>
        <v>278.39999999999998</v>
      </c>
      <c r="C5" s="17">
        <f t="shared" si="3"/>
        <v>240</v>
      </c>
      <c r="D5" s="39" t="s">
        <v>58</v>
      </c>
      <c r="E5" s="40">
        <v>20730</v>
      </c>
      <c r="F5" s="41"/>
      <c r="G5" s="41"/>
      <c r="H5" s="40"/>
      <c r="I5" s="42">
        <v>40047</v>
      </c>
      <c r="J5" s="43">
        <v>38.043334999999999</v>
      </c>
      <c r="K5" s="44">
        <v>-101.152064</v>
      </c>
      <c r="M5" s="45">
        <v>406</v>
      </c>
      <c r="N5" s="46">
        <v>377</v>
      </c>
      <c r="O5" s="46">
        <v>393</v>
      </c>
      <c r="P5" s="46">
        <v>169</v>
      </c>
      <c r="Q5" s="46">
        <v>142</v>
      </c>
      <c r="R5" s="46">
        <v>481</v>
      </c>
      <c r="S5" s="46">
        <v>405</v>
      </c>
      <c r="T5" s="46">
        <v>294</v>
      </c>
      <c r="U5" s="46">
        <v>389</v>
      </c>
      <c r="V5" s="47">
        <v>181</v>
      </c>
      <c r="X5" s="27">
        <f t="shared" si="4"/>
        <v>406</v>
      </c>
      <c r="Y5" s="27">
        <f t="shared" si="0"/>
        <v>377</v>
      </c>
      <c r="Z5" s="27">
        <f t="shared" si="0"/>
        <v>393</v>
      </c>
      <c r="AA5" s="27">
        <f t="shared" si="0"/>
        <v>169</v>
      </c>
      <c r="AB5" s="27">
        <f t="shared" si="0"/>
        <v>142</v>
      </c>
      <c r="AC5" s="27">
        <f t="shared" si="0"/>
        <v>481</v>
      </c>
      <c r="AD5" s="27">
        <f t="shared" si="0"/>
        <v>405</v>
      </c>
      <c r="AE5" s="27">
        <f t="shared" si="0"/>
        <v>294</v>
      </c>
      <c r="AF5" s="27">
        <f t="shared" si="0"/>
        <v>389</v>
      </c>
      <c r="AG5" s="27">
        <f t="shared" si="0"/>
        <v>181</v>
      </c>
      <c r="AI5" s="48">
        <v>480</v>
      </c>
      <c r="AJ5" s="49">
        <v>480</v>
      </c>
      <c r="AK5" s="50">
        <f>AI5</f>
        <v>480</v>
      </c>
      <c r="AL5" s="51"/>
      <c r="AN5" s="52">
        <v>406</v>
      </c>
      <c r="AO5" s="53">
        <v>377</v>
      </c>
      <c r="AP5" s="53">
        <v>393</v>
      </c>
      <c r="AQ5" s="53">
        <v>169</v>
      </c>
      <c r="AR5" s="53">
        <v>142</v>
      </c>
      <c r="AS5" s="53">
        <v>481</v>
      </c>
      <c r="AT5" s="53">
        <v>405</v>
      </c>
      <c r="AU5" s="53">
        <v>294</v>
      </c>
      <c r="AV5" s="53">
        <v>389</v>
      </c>
      <c r="AW5" s="54">
        <v>181</v>
      </c>
      <c r="AY5" s="35">
        <f t="shared" si="5"/>
        <v>323.7</v>
      </c>
      <c r="AZ5" s="36">
        <f t="shared" si="6"/>
        <v>323.7</v>
      </c>
      <c r="BB5" s="39">
        <v>240</v>
      </c>
      <c r="BC5" s="41">
        <v>240</v>
      </c>
      <c r="BD5" s="41">
        <v>240</v>
      </c>
      <c r="BE5" s="41">
        <v>240</v>
      </c>
      <c r="BF5" s="41">
        <v>240</v>
      </c>
      <c r="BG5" s="41">
        <v>240</v>
      </c>
      <c r="BH5" s="41">
        <v>211</v>
      </c>
      <c r="BI5" s="41">
        <v>240</v>
      </c>
      <c r="BJ5" s="41">
        <v>240</v>
      </c>
      <c r="BK5" s="51">
        <v>240</v>
      </c>
      <c r="BM5" s="52">
        <v>240</v>
      </c>
      <c r="BN5" s="53">
        <v>240</v>
      </c>
      <c r="BO5" s="53">
        <v>240</v>
      </c>
      <c r="BP5" s="53">
        <v>240</v>
      </c>
      <c r="BQ5" s="53">
        <v>240</v>
      </c>
      <c r="BR5" s="53">
        <v>240</v>
      </c>
      <c r="BS5" s="53">
        <v>211</v>
      </c>
      <c r="BT5" s="53">
        <v>240</v>
      </c>
      <c r="BU5" s="53">
        <v>240</v>
      </c>
      <c r="BV5" s="54">
        <v>240</v>
      </c>
      <c r="BX5" s="38">
        <f t="shared" si="7"/>
        <v>237.1</v>
      </c>
    </row>
    <row r="6" spans="1:76" ht="15" thickBot="1" x14ac:dyDescent="0.4">
      <c r="A6" s="17">
        <f t="shared" si="1"/>
        <v>179.65004999999999</v>
      </c>
      <c r="B6" s="17">
        <f t="shared" si="2"/>
        <v>190.21770000000001</v>
      </c>
      <c r="C6" s="17">
        <f t="shared" si="3"/>
        <v>185.5</v>
      </c>
      <c r="D6" s="39" t="s">
        <v>58</v>
      </c>
      <c r="E6" s="40">
        <v>50</v>
      </c>
      <c r="F6" s="41" t="s">
        <v>59</v>
      </c>
      <c r="G6" s="41"/>
      <c r="H6" s="40"/>
      <c r="I6" s="42">
        <v>6978</v>
      </c>
      <c r="J6" s="43">
        <v>37.985156000000003</v>
      </c>
      <c r="K6" s="44">
        <v>-101.22543</v>
      </c>
      <c r="M6" s="45">
        <v>41.09</v>
      </c>
      <c r="N6" s="46">
        <v>170.3</v>
      </c>
      <c r="O6" s="46">
        <v>238.92</v>
      </c>
      <c r="P6" s="46">
        <v>145.33000000000001</v>
      </c>
      <c r="Q6" s="46">
        <v>203.77</v>
      </c>
      <c r="R6" s="46">
        <v>292.31</v>
      </c>
      <c r="S6" s="46">
        <v>259.76</v>
      </c>
      <c r="T6" s="46">
        <v>272.91000000000003</v>
      </c>
      <c r="U6" s="46">
        <v>271.77999999999997</v>
      </c>
      <c r="V6" s="47">
        <v>217.36</v>
      </c>
      <c r="X6" s="27">
        <f t="shared" si="4"/>
        <v>41.09</v>
      </c>
      <c r="Y6" s="27">
        <f t="shared" si="0"/>
        <v>170.3</v>
      </c>
      <c r="Z6" s="27">
        <f t="shared" si="0"/>
        <v>238.92</v>
      </c>
      <c r="AA6" s="27">
        <f t="shared" si="0"/>
        <v>145.33000000000001</v>
      </c>
      <c r="AB6" s="27">
        <f t="shared" si="0"/>
        <v>203.77</v>
      </c>
      <c r="AC6" s="27">
        <f t="shared" si="0"/>
        <v>292.31</v>
      </c>
      <c r="AD6" s="27">
        <f t="shared" si="0"/>
        <v>259.76</v>
      </c>
      <c r="AE6" s="27">
        <f t="shared" si="0"/>
        <v>272.91000000000003</v>
      </c>
      <c r="AF6" s="27">
        <f t="shared" si="0"/>
        <v>271.77999999999997</v>
      </c>
      <c r="AG6" s="27">
        <f t="shared" si="0"/>
        <v>217.36</v>
      </c>
      <c r="AI6" s="48">
        <v>320</v>
      </c>
      <c r="AJ6" s="49">
        <v>371</v>
      </c>
      <c r="AK6" s="86">
        <v>1052</v>
      </c>
      <c r="AL6" s="51"/>
      <c r="AN6" s="52">
        <v>41.09</v>
      </c>
      <c r="AO6" s="53">
        <v>170.3</v>
      </c>
      <c r="AP6" s="53">
        <v>238.92</v>
      </c>
      <c r="AQ6" s="53">
        <v>145.33000000000001</v>
      </c>
      <c r="AR6" s="53">
        <v>203.77</v>
      </c>
      <c r="AS6" s="53">
        <v>292.31</v>
      </c>
      <c r="AT6" s="53">
        <v>259.76</v>
      </c>
      <c r="AU6" s="53">
        <v>272.91000000000003</v>
      </c>
      <c r="AV6" s="53">
        <v>271.77999999999997</v>
      </c>
      <c r="AW6" s="54">
        <v>217.36</v>
      </c>
      <c r="AY6" s="35">
        <f t="shared" si="5"/>
        <v>211.35300000000001</v>
      </c>
      <c r="AZ6" s="36">
        <f t="shared" si="6"/>
        <v>211.35300000000001</v>
      </c>
      <c r="BB6" s="39">
        <v>115</v>
      </c>
      <c r="BC6" s="41">
        <v>115</v>
      </c>
      <c r="BD6" s="41">
        <v>115</v>
      </c>
      <c r="BE6" s="41">
        <v>115</v>
      </c>
      <c r="BF6" s="41">
        <v>115</v>
      </c>
      <c r="BG6" s="41">
        <v>115</v>
      </c>
      <c r="BH6" s="41">
        <v>115</v>
      </c>
      <c r="BI6" s="41">
        <v>115</v>
      </c>
      <c r="BJ6" s="41">
        <v>115</v>
      </c>
      <c r="BK6" s="51">
        <v>115</v>
      </c>
      <c r="BM6" s="52">
        <v>115</v>
      </c>
      <c r="BN6" s="53">
        <v>115</v>
      </c>
      <c r="BO6" s="53">
        <v>115</v>
      </c>
      <c r="BP6" s="53">
        <v>115</v>
      </c>
      <c r="BQ6" s="53">
        <v>115</v>
      </c>
      <c r="BR6" s="53">
        <v>115</v>
      </c>
      <c r="BS6" s="53">
        <v>115</v>
      </c>
      <c r="BT6" s="53">
        <v>115</v>
      </c>
      <c r="BU6" s="53">
        <v>115</v>
      </c>
      <c r="BV6" s="54">
        <v>115</v>
      </c>
      <c r="BX6" s="38">
        <f t="shared" si="7"/>
        <v>115</v>
      </c>
    </row>
    <row r="7" spans="1:76" ht="15" thickBot="1" x14ac:dyDescent="0.4">
      <c r="A7" s="17">
        <f t="shared" si="1"/>
        <v>198.9</v>
      </c>
      <c r="B7" s="17">
        <f t="shared" si="2"/>
        <v>197.77999999999997</v>
      </c>
      <c r="C7" s="17">
        <f t="shared" si="3"/>
        <v>170.5</v>
      </c>
      <c r="D7" s="39" t="s">
        <v>58</v>
      </c>
      <c r="E7" s="40">
        <v>2642</v>
      </c>
      <c r="F7" s="41"/>
      <c r="G7" s="41"/>
      <c r="H7" s="40"/>
      <c r="I7" s="42">
        <v>29648</v>
      </c>
      <c r="J7" s="43">
        <v>37.999285999999998</v>
      </c>
      <c r="K7" s="44">
        <v>-101.225556</v>
      </c>
      <c r="M7" s="45">
        <v>196</v>
      </c>
      <c r="N7" s="46">
        <v>232</v>
      </c>
      <c r="O7" s="46">
        <v>212</v>
      </c>
      <c r="P7" s="46">
        <v>167</v>
      </c>
      <c r="Q7" s="46">
        <v>177</v>
      </c>
      <c r="R7" s="46">
        <v>317</v>
      </c>
      <c r="S7" s="46">
        <v>273</v>
      </c>
      <c r="T7" s="46">
        <v>217</v>
      </c>
      <c r="U7" s="46">
        <v>301</v>
      </c>
      <c r="V7" s="47">
        <v>248</v>
      </c>
      <c r="X7" s="27">
        <f t="shared" si="4"/>
        <v>196</v>
      </c>
      <c r="Y7" s="27">
        <f t="shared" si="0"/>
        <v>232</v>
      </c>
      <c r="Z7" s="27">
        <f t="shared" si="0"/>
        <v>212</v>
      </c>
      <c r="AA7" s="27">
        <f t="shared" si="0"/>
        <v>167</v>
      </c>
      <c r="AB7" s="27">
        <f t="shared" si="0"/>
        <v>177</v>
      </c>
      <c r="AC7" s="27">
        <f t="shared" si="0"/>
        <v>317</v>
      </c>
      <c r="AD7" s="27">
        <f t="shared" si="0"/>
        <v>273</v>
      </c>
      <c r="AE7" s="27">
        <f t="shared" si="0"/>
        <v>217</v>
      </c>
      <c r="AF7" s="27">
        <f t="shared" si="0"/>
        <v>301</v>
      </c>
      <c r="AG7" s="27">
        <f t="shared" si="0"/>
        <v>248</v>
      </c>
      <c r="AI7" s="48">
        <v>925</v>
      </c>
      <c r="AJ7" s="49">
        <v>341</v>
      </c>
      <c r="AK7" s="89"/>
      <c r="AL7" s="51" t="s">
        <v>60</v>
      </c>
      <c r="AN7" s="52">
        <v>196</v>
      </c>
      <c r="AO7" s="53">
        <v>232</v>
      </c>
      <c r="AP7" s="53">
        <v>212</v>
      </c>
      <c r="AQ7" s="53">
        <v>167</v>
      </c>
      <c r="AR7" s="53">
        <v>177</v>
      </c>
      <c r="AS7" s="53">
        <v>317</v>
      </c>
      <c r="AT7" s="53">
        <v>273</v>
      </c>
      <c r="AU7" s="53">
        <v>217</v>
      </c>
      <c r="AV7" s="53">
        <v>301</v>
      </c>
      <c r="AW7" s="54">
        <v>248</v>
      </c>
      <c r="AY7" s="35">
        <f t="shared" si="5"/>
        <v>234</v>
      </c>
      <c r="AZ7" s="36">
        <f t="shared" si="6"/>
        <v>234</v>
      </c>
      <c r="BB7" s="39">
        <v>130</v>
      </c>
      <c r="BC7" s="41">
        <v>130</v>
      </c>
      <c r="BD7" s="41">
        <v>130</v>
      </c>
      <c r="BE7" s="41">
        <v>130</v>
      </c>
      <c r="BF7" s="41">
        <v>130</v>
      </c>
      <c r="BG7" s="41">
        <v>130</v>
      </c>
      <c r="BH7" s="41">
        <v>130</v>
      </c>
      <c r="BI7" s="41">
        <v>130</v>
      </c>
      <c r="BJ7" s="41">
        <v>130</v>
      </c>
      <c r="BK7" s="51">
        <v>130</v>
      </c>
      <c r="BM7" s="52">
        <v>130</v>
      </c>
      <c r="BN7" s="53">
        <v>130</v>
      </c>
      <c r="BO7" s="53">
        <v>130</v>
      </c>
      <c r="BP7" s="53">
        <v>130</v>
      </c>
      <c r="BQ7" s="53">
        <v>130</v>
      </c>
      <c r="BR7" s="53">
        <v>130</v>
      </c>
      <c r="BS7" s="53">
        <v>130</v>
      </c>
      <c r="BT7" s="53">
        <v>130</v>
      </c>
      <c r="BU7" s="53">
        <v>130</v>
      </c>
      <c r="BV7" s="54">
        <v>130</v>
      </c>
      <c r="BX7" s="38">
        <f t="shared" si="7"/>
        <v>130</v>
      </c>
    </row>
    <row r="8" spans="1:76" ht="15" thickBot="1" x14ac:dyDescent="0.4">
      <c r="A8" s="17">
        <f t="shared" si="1"/>
        <v>259.33500000000004</v>
      </c>
      <c r="B8" s="17">
        <f t="shared" si="2"/>
        <v>197.2</v>
      </c>
      <c r="C8" s="17">
        <f t="shared" si="3"/>
        <v>170</v>
      </c>
      <c r="D8" s="39" t="s">
        <v>58</v>
      </c>
      <c r="E8" s="40">
        <v>8300</v>
      </c>
      <c r="F8" s="41"/>
      <c r="G8" s="41"/>
      <c r="H8" s="40"/>
      <c r="I8" s="42">
        <v>66761</v>
      </c>
      <c r="J8" s="43">
        <v>37.998179999999998</v>
      </c>
      <c r="K8" s="44">
        <v>-101.21236</v>
      </c>
      <c r="M8" s="45">
        <v>277</v>
      </c>
      <c r="N8" s="46">
        <v>301</v>
      </c>
      <c r="O8" s="46">
        <v>248</v>
      </c>
      <c r="P8" s="46">
        <v>137</v>
      </c>
      <c r="Q8" s="46">
        <v>329</v>
      </c>
      <c r="R8" s="46">
        <v>425</v>
      </c>
      <c r="S8" s="46">
        <v>331</v>
      </c>
      <c r="T8" s="46">
        <v>363</v>
      </c>
      <c r="U8" s="46">
        <v>415</v>
      </c>
      <c r="V8" s="47">
        <v>225</v>
      </c>
      <c r="X8" s="27">
        <f t="shared" si="4"/>
        <v>277</v>
      </c>
      <c r="Y8" s="27">
        <f t="shared" si="0"/>
        <v>301</v>
      </c>
      <c r="Z8" s="27">
        <f t="shared" si="0"/>
        <v>248</v>
      </c>
      <c r="AA8" s="27">
        <f t="shared" si="0"/>
        <v>137</v>
      </c>
      <c r="AB8" s="27">
        <f t="shared" si="0"/>
        <v>329</v>
      </c>
      <c r="AC8" s="27">
        <f t="shared" si="0"/>
        <v>425</v>
      </c>
      <c r="AD8" s="27">
        <f t="shared" si="0"/>
        <v>331</v>
      </c>
      <c r="AE8" s="27">
        <f t="shared" si="0"/>
        <v>363</v>
      </c>
      <c r="AF8" s="27">
        <f t="shared" si="0"/>
        <v>415</v>
      </c>
      <c r="AG8" s="27">
        <f t="shared" si="0"/>
        <v>225</v>
      </c>
      <c r="AI8" s="48">
        <v>686</v>
      </c>
      <c r="AJ8" s="49">
        <v>340</v>
      </c>
      <c r="AK8" s="87"/>
      <c r="AL8" s="51" t="s">
        <v>61</v>
      </c>
      <c r="AN8" s="52">
        <v>277</v>
      </c>
      <c r="AO8" s="53">
        <v>301</v>
      </c>
      <c r="AP8" s="53">
        <v>248</v>
      </c>
      <c r="AQ8" s="53">
        <v>137</v>
      </c>
      <c r="AR8" s="53">
        <v>329</v>
      </c>
      <c r="AS8" s="53">
        <v>425</v>
      </c>
      <c r="AT8" s="53">
        <v>331</v>
      </c>
      <c r="AU8" s="53">
        <v>363</v>
      </c>
      <c r="AV8" s="53">
        <v>415</v>
      </c>
      <c r="AW8" s="54">
        <v>225</v>
      </c>
      <c r="AY8" s="35">
        <f t="shared" si="5"/>
        <v>305.10000000000002</v>
      </c>
      <c r="AZ8" s="36">
        <f t="shared" si="6"/>
        <v>305.10000000000002</v>
      </c>
      <c r="BB8" s="39">
        <v>185</v>
      </c>
      <c r="BC8" s="41">
        <v>197</v>
      </c>
      <c r="BD8" s="41">
        <v>197</v>
      </c>
      <c r="BE8" s="41">
        <v>185</v>
      </c>
      <c r="BF8" s="41">
        <v>185</v>
      </c>
      <c r="BG8" s="41">
        <v>185</v>
      </c>
      <c r="BH8" s="41">
        <v>180</v>
      </c>
      <c r="BI8" s="41">
        <v>180</v>
      </c>
      <c r="BJ8" s="41">
        <v>180</v>
      </c>
      <c r="BK8" s="51">
        <v>180</v>
      </c>
      <c r="BM8" s="52">
        <v>185</v>
      </c>
      <c r="BN8" s="53">
        <v>197</v>
      </c>
      <c r="BO8" s="53">
        <v>197</v>
      </c>
      <c r="BP8" s="53">
        <v>185</v>
      </c>
      <c r="BQ8" s="53">
        <v>185</v>
      </c>
      <c r="BR8" s="53">
        <v>185</v>
      </c>
      <c r="BS8" s="53">
        <v>180</v>
      </c>
      <c r="BT8" s="53">
        <v>180</v>
      </c>
      <c r="BU8" s="53">
        <v>180</v>
      </c>
      <c r="BV8" s="54">
        <v>180</v>
      </c>
      <c r="BX8" s="38">
        <f t="shared" si="7"/>
        <v>185.4</v>
      </c>
    </row>
    <row r="9" spans="1:76" ht="15" thickBot="1" x14ac:dyDescent="0.4">
      <c r="A9" s="17">
        <f t="shared" si="1"/>
        <v>177.905</v>
      </c>
      <c r="B9" s="17">
        <f t="shared" si="2"/>
        <v>188.37</v>
      </c>
      <c r="C9" s="17">
        <f t="shared" si="3"/>
        <v>271</v>
      </c>
      <c r="D9" s="39" t="s">
        <v>58</v>
      </c>
      <c r="E9" s="40">
        <v>28218</v>
      </c>
      <c r="F9" s="41"/>
      <c r="G9" s="41"/>
      <c r="H9" s="40"/>
      <c r="I9" s="42">
        <v>1337</v>
      </c>
      <c r="J9" s="43">
        <v>37.960833999999998</v>
      </c>
      <c r="K9" s="44">
        <v>-101.242783</v>
      </c>
      <c r="M9" s="45">
        <v>414</v>
      </c>
      <c r="N9" s="46">
        <v>174</v>
      </c>
      <c r="O9" s="46">
        <v>236</v>
      </c>
      <c r="P9" s="46">
        <v>149</v>
      </c>
      <c r="Q9" s="46">
        <v>158</v>
      </c>
      <c r="R9" s="46">
        <v>197</v>
      </c>
      <c r="S9" s="46">
        <v>275</v>
      </c>
      <c r="T9" s="46">
        <v>77</v>
      </c>
      <c r="U9" s="46">
        <v>227</v>
      </c>
      <c r="V9" s="47">
        <v>186</v>
      </c>
      <c r="X9" s="27">
        <f t="shared" si="4"/>
        <v>414</v>
      </c>
      <c r="Y9" s="27">
        <f t="shared" si="0"/>
        <v>174</v>
      </c>
      <c r="Z9" s="27">
        <f t="shared" si="0"/>
        <v>236</v>
      </c>
      <c r="AA9" s="27">
        <f t="shared" si="0"/>
        <v>149</v>
      </c>
      <c r="AB9" s="27">
        <f t="shared" si="0"/>
        <v>158</v>
      </c>
      <c r="AC9" s="27">
        <f t="shared" si="0"/>
        <v>197</v>
      </c>
      <c r="AD9" s="27">
        <f t="shared" si="0"/>
        <v>275</v>
      </c>
      <c r="AE9" s="27">
        <f t="shared" si="0"/>
        <v>77</v>
      </c>
      <c r="AF9" s="27">
        <f t="shared" si="0"/>
        <v>227</v>
      </c>
      <c r="AG9" s="27">
        <f t="shared" si="0"/>
        <v>186</v>
      </c>
      <c r="AI9" s="48">
        <v>542</v>
      </c>
      <c r="AJ9" s="49">
        <v>542</v>
      </c>
      <c r="AK9" s="50">
        <f t="shared" ref="AK9:AK15" si="8">AI9</f>
        <v>542</v>
      </c>
      <c r="AL9" s="51"/>
      <c r="AN9" s="52">
        <v>414</v>
      </c>
      <c r="AO9" s="53">
        <v>174</v>
      </c>
      <c r="AP9" s="53">
        <v>236</v>
      </c>
      <c r="AQ9" s="53">
        <v>149</v>
      </c>
      <c r="AR9" s="53">
        <v>158</v>
      </c>
      <c r="AS9" s="53">
        <v>197</v>
      </c>
      <c r="AT9" s="53">
        <v>275</v>
      </c>
      <c r="AU9" s="53">
        <v>77</v>
      </c>
      <c r="AV9" s="53">
        <v>227</v>
      </c>
      <c r="AW9" s="54">
        <v>186</v>
      </c>
      <c r="AY9" s="35">
        <f t="shared" si="5"/>
        <v>209.3</v>
      </c>
      <c r="AZ9" s="36">
        <f t="shared" si="6"/>
        <v>209.3</v>
      </c>
      <c r="BB9" s="39">
        <v>227</v>
      </c>
      <c r="BC9" s="41">
        <v>111</v>
      </c>
      <c r="BD9" s="41">
        <v>141</v>
      </c>
      <c r="BE9" s="41">
        <v>111</v>
      </c>
      <c r="BF9" s="41">
        <v>111</v>
      </c>
      <c r="BG9" s="41">
        <v>111</v>
      </c>
      <c r="BH9" s="41">
        <v>111</v>
      </c>
      <c r="BI9" s="41">
        <v>111</v>
      </c>
      <c r="BJ9" s="41">
        <v>111</v>
      </c>
      <c r="BK9" s="51">
        <v>111</v>
      </c>
      <c r="BM9" s="52">
        <v>227</v>
      </c>
      <c r="BN9" s="53">
        <v>111</v>
      </c>
      <c r="BO9" s="53">
        <v>141</v>
      </c>
      <c r="BP9" s="53">
        <v>111</v>
      </c>
      <c r="BQ9" s="53">
        <v>111</v>
      </c>
      <c r="BR9" s="53">
        <v>111</v>
      </c>
      <c r="BS9" s="53">
        <v>111</v>
      </c>
      <c r="BT9" s="53">
        <v>111</v>
      </c>
      <c r="BU9" s="53">
        <v>111</v>
      </c>
      <c r="BV9" s="54">
        <v>111</v>
      </c>
      <c r="BX9" s="38">
        <f t="shared" si="7"/>
        <v>125.6</v>
      </c>
    </row>
    <row r="10" spans="1:76" ht="15" thickBot="1" x14ac:dyDescent="0.4">
      <c r="A10" s="17">
        <f t="shared" si="1"/>
        <v>255.935</v>
      </c>
      <c r="B10" s="17">
        <f t="shared" si="2"/>
        <v>270.99</v>
      </c>
      <c r="C10" s="17">
        <f t="shared" si="3"/>
        <v>245</v>
      </c>
      <c r="D10" s="39" t="s">
        <v>58</v>
      </c>
      <c r="E10" s="40">
        <v>28218</v>
      </c>
      <c r="F10" s="41"/>
      <c r="G10" s="41"/>
      <c r="H10" s="40"/>
      <c r="I10" s="42">
        <v>35024</v>
      </c>
      <c r="J10" s="43">
        <v>37.968027999999997</v>
      </c>
      <c r="K10" s="44">
        <v>-101.21308999999999</v>
      </c>
      <c r="M10" s="45">
        <v>317</v>
      </c>
      <c r="N10" s="46">
        <v>169</v>
      </c>
      <c r="O10" s="46">
        <v>295</v>
      </c>
      <c r="P10" s="46">
        <v>223</v>
      </c>
      <c r="Q10" s="46">
        <v>427</v>
      </c>
      <c r="R10" s="46">
        <v>337</v>
      </c>
      <c r="S10" s="46">
        <v>414</v>
      </c>
      <c r="T10" s="46">
        <v>347</v>
      </c>
      <c r="U10" s="46">
        <v>259</v>
      </c>
      <c r="V10" s="47">
        <v>223</v>
      </c>
      <c r="X10" s="27">
        <f t="shared" si="4"/>
        <v>317</v>
      </c>
      <c r="Y10" s="27">
        <f t="shared" si="0"/>
        <v>169</v>
      </c>
      <c r="Z10" s="27">
        <f t="shared" si="0"/>
        <v>295</v>
      </c>
      <c r="AA10" s="27">
        <f t="shared" si="0"/>
        <v>223</v>
      </c>
      <c r="AB10" s="27">
        <f t="shared" si="0"/>
        <v>427</v>
      </c>
      <c r="AC10" s="27">
        <f t="shared" si="0"/>
        <v>337</v>
      </c>
      <c r="AD10" s="27">
        <f t="shared" si="0"/>
        <v>414</v>
      </c>
      <c r="AE10" s="27">
        <f t="shared" si="0"/>
        <v>347</v>
      </c>
      <c r="AF10" s="27">
        <f t="shared" si="0"/>
        <v>259</v>
      </c>
      <c r="AG10" s="27">
        <f t="shared" si="0"/>
        <v>223</v>
      </c>
      <c r="AI10" s="48">
        <v>490</v>
      </c>
      <c r="AJ10" s="49">
        <v>490</v>
      </c>
      <c r="AK10" s="50">
        <f t="shared" si="8"/>
        <v>490</v>
      </c>
      <c r="AL10" s="51"/>
      <c r="AN10" s="52">
        <v>317</v>
      </c>
      <c r="AO10" s="53">
        <v>169</v>
      </c>
      <c r="AP10" s="53">
        <v>295</v>
      </c>
      <c r="AQ10" s="53">
        <v>223</v>
      </c>
      <c r="AR10" s="53">
        <v>427</v>
      </c>
      <c r="AS10" s="53">
        <v>337</v>
      </c>
      <c r="AT10" s="53">
        <v>414</v>
      </c>
      <c r="AU10" s="53">
        <v>347</v>
      </c>
      <c r="AV10" s="53">
        <v>259</v>
      </c>
      <c r="AW10" s="54">
        <v>223</v>
      </c>
      <c r="AY10" s="35">
        <f t="shared" si="5"/>
        <v>301.10000000000002</v>
      </c>
      <c r="AZ10" s="36">
        <f t="shared" si="6"/>
        <v>301.10000000000002</v>
      </c>
      <c r="BB10" s="39">
        <v>256</v>
      </c>
      <c r="BC10" s="41">
        <v>182</v>
      </c>
      <c r="BD10" s="41">
        <v>187</v>
      </c>
      <c r="BE10" s="41">
        <v>239</v>
      </c>
      <c r="BF10" s="41">
        <v>277</v>
      </c>
      <c r="BG10" s="41">
        <v>264</v>
      </c>
      <c r="BH10" s="41">
        <v>266</v>
      </c>
      <c r="BI10" s="41">
        <v>282</v>
      </c>
      <c r="BJ10" s="41">
        <v>205</v>
      </c>
      <c r="BK10" s="51">
        <v>240</v>
      </c>
      <c r="BM10" s="52">
        <v>256</v>
      </c>
      <c r="BN10" s="53">
        <v>182</v>
      </c>
      <c r="BO10" s="53">
        <v>187</v>
      </c>
      <c r="BP10" s="53">
        <v>239</v>
      </c>
      <c r="BQ10" s="53">
        <v>277</v>
      </c>
      <c r="BR10" s="53">
        <v>264</v>
      </c>
      <c r="BS10" s="53">
        <v>266</v>
      </c>
      <c r="BT10" s="53">
        <v>282</v>
      </c>
      <c r="BU10" s="53">
        <v>205</v>
      </c>
      <c r="BV10" s="54">
        <v>240</v>
      </c>
      <c r="BX10" s="38">
        <f t="shared" si="7"/>
        <v>239.8</v>
      </c>
    </row>
    <row r="11" spans="1:76" ht="15" thickBot="1" x14ac:dyDescent="0.4">
      <c r="A11" s="17">
        <f t="shared" si="1"/>
        <v>269.62</v>
      </c>
      <c r="B11" s="17">
        <f t="shared" si="2"/>
        <v>285.48</v>
      </c>
      <c r="C11" s="17">
        <f t="shared" si="3"/>
        <v>379</v>
      </c>
      <c r="D11" s="39" t="s">
        <v>58</v>
      </c>
      <c r="E11" s="40">
        <v>28218</v>
      </c>
      <c r="F11" s="41"/>
      <c r="G11" s="41"/>
      <c r="H11" s="40"/>
      <c r="I11" s="42">
        <v>64045</v>
      </c>
      <c r="J11" s="43">
        <v>37.973157190000002</v>
      </c>
      <c r="K11" s="44">
        <v>-101.23241922</v>
      </c>
      <c r="M11" s="45">
        <v>350</v>
      </c>
      <c r="N11" s="46">
        <v>275</v>
      </c>
      <c r="O11" s="46">
        <v>420</v>
      </c>
      <c r="P11" s="46">
        <v>159</v>
      </c>
      <c r="Q11" s="46">
        <v>228</v>
      </c>
      <c r="R11" s="46">
        <v>353</v>
      </c>
      <c r="S11" s="46">
        <v>425</v>
      </c>
      <c r="T11" s="46">
        <v>339</v>
      </c>
      <c r="U11" s="46">
        <v>386</v>
      </c>
      <c r="V11" s="47">
        <v>237</v>
      </c>
      <c r="X11" s="27">
        <f t="shared" si="4"/>
        <v>350</v>
      </c>
      <c r="Y11" s="27">
        <f t="shared" si="0"/>
        <v>275</v>
      </c>
      <c r="Z11" s="27">
        <f t="shared" si="0"/>
        <v>420</v>
      </c>
      <c r="AA11" s="27">
        <f t="shared" si="0"/>
        <v>159</v>
      </c>
      <c r="AB11" s="27">
        <f t="shared" si="0"/>
        <v>228</v>
      </c>
      <c r="AC11" s="27">
        <f t="shared" si="0"/>
        <v>353</v>
      </c>
      <c r="AD11" s="27">
        <f t="shared" si="0"/>
        <v>425</v>
      </c>
      <c r="AE11" s="27">
        <f t="shared" si="0"/>
        <v>339</v>
      </c>
      <c r="AF11" s="27">
        <f t="shared" si="0"/>
        <v>386</v>
      </c>
      <c r="AG11" s="27">
        <f t="shared" si="0"/>
        <v>237</v>
      </c>
      <c r="AI11" s="48">
        <v>758</v>
      </c>
      <c r="AJ11" s="49">
        <v>758</v>
      </c>
      <c r="AK11" s="50">
        <f t="shared" si="8"/>
        <v>758</v>
      </c>
      <c r="AL11" s="51"/>
      <c r="AN11" s="52">
        <v>350</v>
      </c>
      <c r="AO11" s="53">
        <v>275</v>
      </c>
      <c r="AP11" s="53">
        <v>420</v>
      </c>
      <c r="AQ11" s="53">
        <v>159</v>
      </c>
      <c r="AR11" s="53">
        <v>228</v>
      </c>
      <c r="AS11" s="53">
        <v>353</v>
      </c>
      <c r="AT11" s="53">
        <v>425</v>
      </c>
      <c r="AU11" s="53">
        <v>339</v>
      </c>
      <c r="AV11" s="53">
        <v>386</v>
      </c>
      <c r="AW11" s="54">
        <v>237</v>
      </c>
      <c r="AY11" s="35">
        <f t="shared" si="5"/>
        <v>317.2</v>
      </c>
      <c r="AZ11" s="36">
        <f t="shared" si="6"/>
        <v>317.2</v>
      </c>
      <c r="BB11" s="39">
        <v>192</v>
      </c>
      <c r="BC11" s="41">
        <v>229</v>
      </c>
      <c r="BD11" s="41">
        <v>251</v>
      </c>
      <c r="BE11" s="41">
        <v>185</v>
      </c>
      <c r="BF11" s="41">
        <v>185</v>
      </c>
      <c r="BG11" s="41">
        <v>185</v>
      </c>
      <c r="BH11" s="41">
        <v>185</v>
      </c>
      <c r="BI11" s="41">
        <v>185</v>
      </c>
      <c r="BJ11" s="41">
        <v>185</v>
      </c>
      <c r="BK11" s="51">
        <v>185</v>
      </c>
      <c r="BM11" s="52">
        <v>192</v>
      </c>
      <c r="BN11" s="53">
        <v>229</v>
      </c>
      <c r="BO11" s="53">
        <v>251</v>
      </c>
      <c r="BP11" s="53">
        <v>185</v>
      </c>
      <c r="BQ11" s="53">
        <v>185</v>
      </c>
      <c r="BR11" s="53">
        <v>185</v>
      </c>
      <c r="BS11" s="53">
        <v>185</v>
      </c>
      <c r="BT11" s="53">
        <v>185</v>
      </c>
      <c r="BU11" s="53">
        <v>185</v>
      </c>
      <c r="BV11" s="54">
        <v>185</v>
      </c>
      <c r="BX11" s="38">
        <f t="shared" si="7"/>
        <v>196.7</v>
      </c>
    </row>
    <row r="12" spans="1:76" ht="15" thickBot="1" x14ac:dyDescent="0.4">
      <c r="A12" s="17">
        <f t="shared" si="1"/>
        <v>414.54499999999996</v>
      </c>
      <c r="B12" s="17">
        <f t="shared" si="2"/>
        <v>438.93</v>
      </c>
      <c r="C12" s="17">
        <f t="shared" si="3"/>
        <v>516</v>
      </c>
      <c r="D12" s="39" t="s">
        <v>58</v>
      </c>
      <c r="E12" s="40">
        <v>28218</v>
      </c>
      <c r="F12" s="41"/>
      <c r="G12" s="41"/>
      <c r="H12" s="40"/>
      <c r="I12" s="42">
        <v>39629</v>
      </c>
      <c r="J12" s="43">
        <v>37.960756000000003</v>
      </c>
      <c r="K12" s="44">
        <v>-101.223437</v>
      </c>
      <c r="M12" s="45">
        <v>355</v>
      </c>
      <c r="N12" s="46">
        <v>378</v>
      </c>
      <c r="O12" s="46">
        <v>616</v>
      </c>
      <c r="P12" s="46">
        <v>351</v>
      </c>
      <c r="Q12" s="46">
        <v>613</v>
      </c>
      <c r="R12" s="46">
        <v>535</v>
      </c>
      <c r="S12" s="46">
        <v>640</v>
      </c>
      <c r="T12" s="46">
        <v>485</v>
      </c>
      <c r="U12" s="46">
        <v>539</v>
      </c>
      <c r="V12" s="47">
        <v>365</v>
      </c>
      <c r="X12" s="27">
        <f t="shared" si="4"/>
        <v>355</v>
      </c>
      <c r="Y12" s="27">
        <f t="shared" si="0"/>
        <v>378</v>
      </c>
      <c r="Z12" s="27">
        <f t="shared" si="0"/>
        <v>616</v>
      </c>
      <c r="AA12" s="27">
        <f t="shared" si="0"/>
        <v>351</v>
      </c>
      <c r="AB12" s="27">
        <f t="shared" si="0"/>
        <v>613</v>
      </c>
      <c r="AC12" s="27">
        <f t="shared" si="0"/>
        <v>535</v>
      </c>
      <c r="AD12" s="27">
        <f t="shared" si="0"/>
        <v>640</v>
      </c>
      <c r="AE12" s="27">
        <f t="shared" si="0"/>
        <v>485</v>
      </c>
      <c r="AF12" s="27">
        <f t="shared" si="0"/>
        <v>539</v>
      </c>
      <c r="AG12" s="27">
        <f t="shared" si="0"/>
        <v>365</v>
      </c>
      <c r="AI12" s="48">
        <v>1032</v>
      </c>
      <c r="AJ12" s="49">
        <v>1032</v>
      </c>
      <c r="AK12" s="50">
        <f t="shared" si="8"/>
        <v>1032</v>
      </c>
      <c r="AL12" s="51"/>
      <c r="AN12" s="52">
        <v>355</v>
      </c>
      <c r="AO12" s="53">
        <v>378</v>
      </c>
      <c r="AP12" s="53">
        <v>616</v>
      </c>
      <c r="AQ12" s="53">
        <v>351</v>
      </c>
      <c r="AR12" s="53">
        <v>613</v>
      </c>
      <c r="AS12" s="53">
        <v>535</v>
      </c>
      <c r="AT12" s="53">
        <v>640</v>
      </c>
      <c r="AU12" s="53">
        <v>485</v>
      </c>
      <c r="AV12" s="53">
        <v>539</v>
      </c>
      <c r="AW12" s="54">
        <v>365</v>
      </c>
      <c r="AY12" s="35">
        <f t="shared" si="5"/>
        <v>487.7</v>
      </c>
      <c r="AZ12" s="36">
        <f t="shared" si="6"/>
        <v>487.7</v>
      </c>
      <c r="BB12" s="39">
        <v>286</v>
      </c>
      <c r="BC12" s="41">
        <v>407</v>
      </c>
      <c r="BD12" s="41">
        <v>390</v>
      </c>
      <c r="BE12" s="41">
        <v>375</v>
      </c>
      <c r="BF12" s="41">
        <v>399</v>
      </c>
      <c r="BG12" s="41">
        <v>412</v>
      </c>
      <c r="BH12" s="41">
        <v>410</v>
      </c>
      <c r="BI12" s="41">
        <v>394</v>
      </c>
      <c r="BJ12" s="41">
        <v>428</v>
      </c>
      <c r="BK12" s="51">
        <v>393</v>
      </c>
      <c r="BM12" s="52">
        <v>286</v>
      </c>
      <c r="BN12" s="53">
        <v>407</v>
      </c>
      <c r="BO12" s="53">
        <v>390</v>
      </c>
      <c r="BP12" s="53">
        <v>375</v>
      </c>
      <c r="BQ12" s="53">
        <v>399</v>
      </c>
      <c r="BR12" s="53">
        <v>412</v>
      </c>
      <c r="BS12" s="53">
        <v>410</v>
      </c>
      <c r="BT12" s="53">
        <v>394</v>
      </c>
      <c r="BU12" s="53">
        <v>428</v>
      </c>
      <c r="BV12" s="54">
        <v>393</v>
      </c>
      <c r="BX12" s="38">
        <f t="shared" si="7"/>
        <v>389.4</v>
      </c>
    </row>
    <row r="13" spans="1:76" ht="15" thickBot="1" x14ac:dyDescent="0.4">
      <c r="A13" s="17">
        <f t="shared" si="1"/>
        <v>33.489999999999995</v>
      </c>
      <c r="B13" s="17">
        <f t="shared" si="2"/>
        <v>35.46</v>
      </c>
      <c r="C13" s="17">
        <f t="shared" si="3"/>
        <v>46</v>
      </c>
      <c r="D13" s="39" t="s">
        <v>58</v>
      </c>
      <c r="E13" s="40">
        <v>258</v>
      </c>
      <c r="F13" s="41"/>
      <c r="G13" s="41"/>
      <c r="H13" s="40"/>
      <c r="I13" s="42">
        <v>81113</v>
      </c>
      <c r="J13" s="43">
        <v>38.11692</v>
      </c>
      <c r="K13" s="44">
        <v>-101.00789</v>
      </c>
      <c r="M13" s="45">
        <v>51</v>
      </c>
      <c r="N13" s="46">
        <v>35</v>
      </c>
      <c r="O13" s="46">
        <v>46</v>
      </c>
      <c r="P13" s="46">
        <v>31</v>
      </c>
      <c r="Q13" s="46">
        <v>42</v>
      </c>
      <c r="R13" s="46">
        <v>44</v>
      </c>
      <c r="S13" s="46">
        <v>54</v>
      </c>
      <c r="T13" s="46">
        <v>29</v>
      </c>
      <c r="U13" s="46">
        <v>30</v>
      </c>
      <c r="V13" s="47">
        <v>32</v>
      </c>
      <c r="X13" s="27">
        <f t="shared" si="4"/>
        <v>51</v>
      </c>
      <c r="Y13" s="27">
        <f t="shared" si="0"/>
        <v>35</v>
      </c>
      <c r="Z13" s="27">
        <f t="shared" si="0"/>
        <v>46</v>
      </c>
      <c r="AA13" s="27">
        <f t="shared" si="0"/>
        <v>31</v>
      </c>
      <c r="AB13" s="27">
        <f t="shared" si="0"/>
        <v>42</v>
      </c>
      <c r="AC13" s="27">
        <f t="shared" si="0"/>
        <v>44</v>
      </c>
      <c r="AD13" s="27">
        <f t="shared" si="0"/>
        <v>54</v>
      </c>
      <c r="AE13" s="27">
        <f t="shared" si="0"/>
        <v>29</v>
      </c>
      <c r="AF13" s="27">
        <f t="shared" si="0"/>
        <v>30</v>
      </c>
      <c r="AG13" s="27">
        <f t="shared" si="0"/>
        <v>32</v>
      </c>
      <c r="AI13" s="48">
        <v>92</v>
      </c>
      <c r="AJ13" s="49">
        <v>92</v>
      </c>
      <c r="AK13" s="50">
        <f t="shared" si="8"/>
        <v>92</v>
      </c>
      <c r="AL13" s="51"/>
      <c r="AN13" s="52">
        <v>51</v>
      </c>
      <c r="AO13" s="53">
        <v>35</v>
      </c>
      <c r="AP13" s="53">
        <v>46</v>
      </c>
      <c r="AQ13" s="53">
        <v>31</v>
      </c>
      <c r="AR13" s="53">
        <v>42</v>
      </c>
      <c r="AS13" s="53">
        <v>44</v>
      </c>
      <c r="AT13" s="53">
        <v>54</v>
      </c>
      <c r="AU13" s="53">
        <v>29</v>
      </c>
      <c r="AV13" s="53">
        <v>30</v>
      </c>
      <c r="AW13" s="54">
        <v>32</v>
      </c>
      <c r="AY13" s="35">
        <f t="shared" si="5"/>
        <v>39.4</v>
      </c>
      <c r="AZ13" s="36">
        <f t="shared" si="6"/>
        <v>39.4</v>
      </c>
      <c r="BB13" s="39">
        <v>38</v>
      </c>
      <c r="BC13" s="41">
        <v>18</v>
      </c>
      <c r="BD13" s="41">
        <v>21</v>
      </c>
      <c r="BE13" s="41">
        <v>30</v>
      </c>
      <c r="BF13" s="41">
        <v>25</v>
      </c>
      <c r="BG13" s="41">
        <v>23</v>
      </c>
      <c r="BH13" s="41">
        <v>23</v>
      </c>
      <c r="BI13" s="41">
        <v>40</v>
      </c>
      <c r="BJ13" s="41">
        <v>42</v>
      </c>
      <c r="BK13" s="51">
        <v>15</v>
      </c>
      <c r="BM13" s="52">
        <v>38</v>
      </c>
      <c r="BN13" s="53">
        <v>18</v>
      </c>
      <c r="BO13" s="53">
        <v>21</v>
      </c>
      <c r="BP13" s="53">
        <v>30</v>
      </c>
      <c r="BQ13" s="53">
        <v>25</v>
      </c>
      <c r="BR13" s="53">
        <v>23</v>
      </c>
      <c r="BS13" s="53">
        <v>23</v>
      </c>
      <c r="BT13" s="53">
        <v>40</v>
      </c>
      <c r="BU13" s="53">
        <v>42</v>
      </c>
      <c r="BV13" s="54">
        <v>15</v>
      </c>
      <c r="BX13" s="38">
        <f t="shared" si="7"/>
        <v>27.5</v>
      </c>
    </row>
    <row r="14" spans="1:76" ht="15" thickBot="1" x14ac:dyDescent="0.4">
      <c r="A14" s="17">
        <f t="shared" si="1"/>
        <v>184.1559</v>
      </c>
      <c r="B14" s="17">
        <f t="shared" si="2"/>
        <v>181.54</v>
      </c>
      <c r="C14" s="17">
        <f t="shared" si="3"/>
        <v>156.5</v>
      </c>
      <c r="D14" s="39" t="s">
        <v>58</v>
      </c>
      <c r="E14" s="40">
        <v>7940</v>
      </c>
      <c r="F14" s="41"/>
      <c r="G14" s="41"/>
      <c r="H14" s="40"/>
      <c r="I14" s="42">
        <v>50733</v>
      </c>
      <c r="J14" s="43">
        <v>38.098838999999998</v>
      </c>
      <c r="K14" s="44">
        <v>-101.00949900000001</v>
      </c>
      <c r="M14" s="45">
        <v>102.93</v>
      </c>
      <c r="N14" s="46">
        <v>207.51</v>
      </c>
      <c r="O14" s="46">
        <v>213.55</v>
      </c>
      <c r="P14" s="46">
        <v>283.08999999999997</v>
      </c>
      <c r="Q14" s="46">
        <v>228.22</v>
      </c>
      <c r="R14" s="46">
        <v>253.5</v>
      </c>
      <c r="S14" s="46">
        <v>214.71</v>
      </c>
      <c r="T14" s="46">
        <v>250.31</v>
      </c>
      <c r="U14" s="46">
        <v>238.51</v>
      </c>
      <c r="V14" s="47">
        <v>174.21</v>
      </c>
      <c r="X14" s="27">
        <f t="shared" si="4"/>
        <v>102.93</v>
      </c>
      <c r="Y14" s="27">
        <f t="shared" si="0"/>
        <v>207.51</v>
      </c>
      <c r="Z14" s="27">
        <f t="shared" si="0"/>
        <v>213.55</v>
      </c>
      <c r="AA14" s="27">
        <f t="shared" si="0"/>
        <v>283.08999999999997</v>
      </c>
      <c r="AB14" s="27">
        <f t="shared" si="0"/>
        <v>228.22</v>
      </c>
      <c r="AC14" s="27">
        <f t="shared" si="0"/>
        <v>253.5</v>
      </c>
      <c r="AD14" s="27">
        <f t="shared" si="0"/>
        <v>214.71</v>
      </c>
      <c r="AE14" s="27">
        <f t="shared" si="0"/>
        <v>250.31</v>
      </c>
      <c r="AF14" s="27">
        <f t="shared" si="0"/>
        <v>238.51</v>
      </c>
      <c r="AG14" s="27">
        <f t="shared" si="0"/>
        <v>174.21</v>
      </c>
      <c r="AI14" s="48">
        <v>313</v>
      </c>
      <c r="AJ14" s="49">
        <v>313</v>
      </c>
      <c r="AK14" s="50">
        <f t="shared" si="8"/>
        <v>313</v>
      </c>
      <c r="AL14" s="51"/>
      <c r="AN14" s="52">
        <v>102.93</v>
      </c>
      <c r="AO14" s="53">
        <v>207.51</v>
      </c>
      <c r="AP14" s="53">
        <v>213.55</v>
      </c>
      <c r="AQ14" s="53">
        <v>283.08999999999997</v>
      </c>
      <c r="AR14" s="53">
        <v>228.22</v>
      </c>
      <c r="AS14" s="53">
        <v>253.5</v>
      </c>
      <c r="AT14" s="53">
        <v>214.71</v>
      </c>
      <c r="AU14" s="53">
        <v>250.31</v>
      </c>
      <c r="AV14" s="53">
        <v>238.51</v>
      </c>
      <c r="AW14" s="54">
        <v>174.21</v>
      </c>
      <c r="AY14" s="35">
        <f t="shared" si="5"/>
        <v>216.654</v>
      </c>
      <c r="AZ14" s="36">
        <f t="shared" si="6"/>
        <v>216.654</v>
      </c>
      <c r="BB14" s="39">
        <v>125</v>
      </c>
      <c r="BC14" s="41">
        <v>123</v>
      </c>
      <c r="BD14" s="41">
        <v>123</v>
      </c>
      <c r="BE14" s="41">
        <v>201</v>
      </c>
      <c r="BF14" s="41">
        <v>123</v>
      </c>
      <c r="BG14" s="41">
        <v>123</v>
      </c>
      <c r="BH14" s="41">
        <v>158</v>
      </c>
      <c r="BI14" s="41">
        <v>213</v>
      </c>
      <c r="BJ14" s="41">
        <v>150</v>
      </c>
      <c r="BK14" s="51">
        <v>185</v>
      </c>
      <c r="BM14" s="52">
        <v>125</v>
      </c>
      <c r="BN14" s="53">
        <v>123</v>
      </c>
      <c r="BO14" s="53">
        <v>123</v>
      </c>
      <c r="BP14" s="53">
        <v>201</v>
      </c>
      <c r="BQ14" s="53">
        <v>123</v>
      </c>
      <c r="BR14" s="53">
        <v>123</v>
      </c>
      <c r="BS14" s="53">
        <v>158</v>
      </c>
      <c r="BT14" s="53">
        <v>213</v>
      </c>
      <c r="BU14" s="53">
        <v>150</v>
      </c>
      <c r="BV14" s="54">
        <v>185</v>
      </c>
      <c r="BX14" s="38">
        <f t="shared" si="7"/>
        <v>152.4</v>
      </c>
    </row>
    <row r="15" spans="1:76" ht="15" thickBot="1" x14ac:dyDescent="0.4">
      <c r="A15" s="17">
        <f t="shared" si="1"/>
        <v>140.16925000000001</v>
      </c>
      <c r="B15" s="17">
        <f t="shared" si="2"/>
        <v>148.4145</v>
      </c>
      <c r="C15" s="17">
        <f t="shared" si="3"/>
        <v>129</v>
      </c>
      <c r="D15" s="39" t="s">
        <v>58</v>
      </c>
      <c r="E15" s="40">
        <v>26993</v>
      </c>
      <c r="F15" s="41"/>
      <c r="G15" s="41"/>
      <c r="H15" s="40">
        <v>40289</v>
      </c>
      <c r="I15" s="42">
        <v>4322</v>
      </c>
      <c r="J15" s="43">
        <v>38.103870000000001</v>
      </c>
      <c r="K15" s="44">
        <v>-101.00163000000001</v>
      </c>
      <c r="M15" s="45">
        <v>184.08</v>
      </c>
      <c r="N15" s="46">
        <v>119.57</v>
      </c>
      <c r="O15" s="46">
        <v>168.77</v>
      </c>
      <c r="P15" s="46">
        <v>143.77000000000001</v>
      </c>
      <c r="Q15" s="46">
        <v>164.87</v>
      </c>
      <c r="R15" s="46">
        <v>177.15</v>
      </c>
      <c r="S15" s="46">
        <v>235.88</v>
      </c>
      <c r="T15" s="46">
        <v>165.2</v>
      </c>
      <c r="U15" s="46">
        <v>174.68</v>
      </c>
      <c r="V15" s="47">
        <v>115.08</v>
      </c>
      <c r="X15" s="27">
        <f t="shared" si="4"/>
        <v>184.08</v>
      </c>
      <c r="Y15" s="27">
        <f t="shared" si="0"/>
        <v>119.57</v>
      </c>
      <c r="Z15" s="27">
        <f t="shared" si="0"/>
        <v>168.77</v>
      </c>
      <c r="AA15" s="27">
        <f t="shared" si="0"/>
        <v>143.77000000000001</v>
      </c>
      <c r="AB15" s="27">
        <f t="shared" si="0"/>
        <v>164.87</v>
      </c>
      <c r="AC15" s="27">
        <f t="shared" si="0"/>
        <v>177.15</v>
      </c>
      <c r="AD15" s="27">
        <f t="shared" si="0"/>
        <v>235.88</v>
      </c>
      <c r="AE15" s="27">
        <f t="shared" si="0"/>
        <v>165.2</v>
      </c>
      <c r="AF15" s="27">
        <f t="shared" si="0"/>
        <v>174.68</v>
      </c>
      <c r="AG15" s="27">
        <f t="shared" si="0"/>
        <v>115.08</v>
      </c>
      <c r="AI15" s="48">
        <v>258</v>
      </c>
      <c r="AJ15" s="49">
        <v>258</v>
      </c>
      <c r="AK15" s="55">
        <f t="shared" si="8"/>
        <v>258</v>
      </c>
      <c r="AL15" s="51"/>
      <c r="AN15" s="52">
        <v>184.08</v>
      </c>
      <c r="AO15" s="53">
        <v>119.57</v>
      </c>
      <c r="AP15" s="53">
        <v>168.77</v>
      </c>
      <c r="AQ15" s="53">
        <v>143.77000000000001</v>
      </c>
      <c r="AR15" s="53">
        <v>164.87</v>
      </c>
      <c r="AS15" s="53">
        <v>177.15</v>
      </c>
      <c r="AT15" s="53">
        <v>235.88</v>
      </c>
      <c r="AU15" s="53">
        <v>165.2</v>
      </c>
      <c r="AV15" s="53">
        <v>174.68</v>
      </c>
      <c r="AW15" s="54">
        <v>115.08</v>
      </c>
      <c r="AY15" s="35">
        <f t="shared" si="5"/>
        <v>164.905</v>
      </c>
      <c r="AZ15" s="36">
        <f t="shared" si="6"/>
        <v>164.905</v>
      </c>
      <c r="BB15" s="39">
        <v>90</v>
      </c>
      <c r="BC15" s="41">
        <v>123</v>
      </c>
      <c r="BD15" s="41">
        <v>101</v>
      </c>
      <c r="BE15" s="41">
        <v>93</v>
      </c>
      <c r="BF15" s="41">
        <v>100</v>
      </c>
      <c r="BG15" s="41">
        <v>102</v>
      </c>
      <c r="BH15" s="41">
        <v>138</v>
      </c>
      <c r="BI15" s="41">
        <v>107</v>
      </c>
      <c r="BJ15" s="41">
        <v>58</v>
      </c>
      <c r="BK15" s="51">
        <v>49</v>
      </c>
      <c r="BM15" s="52">
        <v>90</v>
      </c>
      <c r="BN15" s="53">
        <v>123</v>
      </c>
      <c r="BO15" s="53">
        <v>101</v>
      </c>
      <c r="BP15" s="53">
        <v>93</v>
      </c>
      <c r="BQ15" s="53">
        <v>100</v>
      </c>
      <c r="BR15" s="53">
        <v>102</v>
      </c>
      <c r="BS15" s="53">
        <v>138</v>
      </c>
      <c r="BT15" s="53">
        <v>107</v>
      </c>
      <c r="BU15" s="53">
        <v>58</v>
      </c>
      <c r="BV15" s="54">
        <v>49</v>
      </c>
      <c r="BX15" s="38">
        <f t="shared" si="7"/>
        <v>96.1</v>
      </c>
    </row>
    <row r="16" spans="1:76" ht="15" thickBot="1" x14ac:dyDescent="0.4">
      <c r="A16" s="17">
        <f t="shared" si="1"/>
        <v>135.57499999999999</v>
      </c>
      <c r="B16" s="17">
        <f t="shared" si="2"/>
        <v>143.55000000000001</v>
      </c>
      <c r="C16" s="17">
        <f t="shared" si="3"/>
        <v>209</v>
      </c>
      <c r="D16" s="39" t="s">
        <v>58</v>
      </c>
      <c r="E16" s="40">
        <v>565</v>
      </c>
      <c r="F16" s="41"/>
      <c r="G16" s="41"/>
      <c r="H16" s="40" t="s">
        <v>62</v>
      </c>
      <c r="I16" s="42">
        <v>81842</v>
      </c>
      <c r="J16" s="43">
        <v>38.064889999999998</v>
      </c>
      <c r="K16" s="44">
        <v>-101.10203</v>
      </c>
      <c r="M16" s="45">
        <v>252</v>
      </c>
      <c r="N16" s="46">
        <v>99</v>
      </c>
      <c r="O16" s="46">
        <v>41</v>
      </c>
      <c r="P16" s="46">
        <v>168</v>
      </c>
      <c r="Q16" s="46">
        <v>124</v>
      </c>
      <c r="R16" s="46">
        <v>136</v>
      </c>
      <c r="S16" s="46">
        <v>233</v>
      </c>
      <c r="T16" s="46">
        <v>167</v>
      </c>
      <c r="U16" s="46">
        <v>238</v>
      </c>
      <c r="V16" s="47">
        <v>137</v>
      </c>
      <c r="X16" s="27">
        <f t="shared" si="4"/>
        <v>252</v>
      </c>
      <c r="Y16" s="27">
        <f t="shared" si="0"/>
        <v>99</v>
      </c>
      <c r="Z16" s="27">
        <f t="shared" si="0"/>
        <v>41</v>
      </c>
      <c r="AA16" s="27">
        <f t="shared" si="0"/>
        <v>168</v>
      </c>
      <c r="AB16" s="27">
        <f t="shared" si="0"/>
        <v>124</v>
      </c>
      <c r="AC16" s="27">
        <f t="shared" si="0"/>
        <v>136</v>
      </c>
      <c r="AD16" s="27">
        <f t="shared" si="0"/>
        <v>233</v>
      </c>
      <c r="AE16" s="27">
        <f t="shared" si="0"/>
        <v>167</v>
      </c>
      <c r="AF16" s="27">
        <f t="shared" si="0"/>
        <v>238</v>
      </c>
      <c r="AG16" s="27">
        <f t="shared" si="0"/>
        <v>137</v>
      </c>
      <c r="AI16" s="48">
        <v>800</v>
      </c>
      <c r="AJ16" s="49">
        <v>418</v>
      </c>
      <c r="AK16" s="86">
        <v>1252</v>
      </c>
      <c r="AL16" s="51" t="s">
        <v>63</v>
      </c>
      <c r="AN16" s="52">
        <v>252</v>
      </c>
      <c r="AO16" s="53">
        <v>99</v>
      </c>
      <c r="AP16" s="53">
        <v>41</v>
      </c>
      <c r="AQ16" s="53">
        <v>168</v>
      </c>
      <c r="AR16" s="53">
        <v>124</v>
      </c>
      <c r="AS16" s="53">
        <v>136</v>
      </c>
      <c r="AT16" s="53">
        <v>233</v>
      </c>
      <c r="AU16" s="53">
        <v>167</v>
      </c>
      <c r="AV16" s="53">
        <v>238</v>
      </c>
      <c r="AW16" s="54">
        <v>137</v>
      </c>
      <c r="AY16" s="35">
        <f t="shared" si="5"/>
        <v>159.5</v>
      </c>
      <c r="AZ16" s="36">
        <f t="shared" si="6"/>
        <v>159.5</v>
      </c>
      <c r="BB16" s="39">
        <v>100</v>
      </c>
      <c r="BC16" s="41">
        <v>100</v>
      </c>
      <c r="BD16" s="41">
        <v>80</v>
      </c>
      <c r="BE16" s="41">
        <v>140</v>
      </c>
      <c r="BF16" s="41">
        <v>140</v>
      </c>
      <c r="BG16" s="41">
        <v>140</v>
      </c>
      <c r="BH16" s="41">
        <v>125</v>
      </c>
      <c r="BI16" s="41">
        <v>125</v>
      </c>
      <c r="BJ16" s="41">
        <v>130</v>
      </c>
      <c r="BK16" s="51">
        <v>160</v>
      </c>
      <c r="BM16" s="52">
        <v>100</v>
      </c>
      <c r="BN16" s="53">
        <v>100</v>
      </c>
      <c r="BO16" s="53">
        <v>80</v>
      </c>
      <c r="BP16" s="53">
        <v>140</v>
      </c>
      <c r="BQ16" s="53">
        <v>140</v>
      </c>
      <c r="BR16" s="53">
        <v>140</v>
      </c>
      <c r="BS16" s="53">
        <v>125</v>
      </c>
      <c r="BT16" s="53">
        <v>125</v>
      </c>
      <c r="BU16" s="53">
        <v>130</v>
      </c>
      <c r="BV16" s="54">
        <v>160</v>
      </c>
      <c r="BX16" s="38">
        <f t="shared" si="7"/>
        <v>124</v>
      </c>
    </row>
    <row r="17" spans="1:76" ht="15" thickBot="1" x14ac:dyDescent="0.4">
      <c r="A17" s="17">
        <f t="shared" si="1"/>
        <v>283.22858500000001</v>
      </c>
      <c r="B17" s="17">
        <f t="shared" si="2"/>
        <v>241.85999999999999</v>
      </c>
      <c r="C17" s="17">
        <f t="shared" si="3"/>
        <v>208.5</v>
      </c>
      <c r="D17" s="39" t="s">
        <v>58</v>
      </c>
      <c r="E17" s="40">
        <v>8208</v>
      </c>
      <c r="F17" s="41"/>
      <c r="G17" s="41"/>
      <c r="H17" s="40" t="s">
        <v>64</v>
      </c>
      <c r="I17" s="42">
        <v>66726</v>
      </c>
      <c r="J17" s="43">
        <v>38.061279999999996</v>
      </c>
      <c r="K17" s="44">
        <v>-101.09652</v>
      </c>
      <c r="M17" s="45">
        <v>223</v>
      </c>
      <c r="N17" s="46">
        <v>379</v>
      </c>
      <c r="O17" s="46">
        <v>410</v>
      </c>
      <c r="P17" s="46">
        <v>362</v>
      </c>
      <c r="Q17" s="46">
        <v>410</v>
      </c>
      <c r="R17" s="46">
        <v>452</v>
      </c>
      <c r="S17" s="46">
        <v>412</v>
      </c>
      <c r="T17" s="46">
        <v>284</v>
      </c>
      <c r="U17" s="46">
        <v>226.101</v>
      </c>
      <c r="V17" s="47">
        <v>174</v>
      </c>
      <c r="X17" s="27">
        <f t="shared" si="4"/>
        <v>223</v>
      </c>
      <c r="Y17" s="27">
        <f t="shared" si="0"/>
        <v>379</v>
      </c>
      <c r="Z17" s="27">
        <f t="shared" si="0"/>
        <v>410</v>
      </c>
      <c r="AA17" s="27">
        <f t="shared" si="0"/>
        <v>362</v>
      </c>
      <c r="AB17" s="27">
        <f t="shared" si="0"/>
        <v>410</v>
      </c>
      <c r="AC17" s="27">
        <f t="shared" si="0"/>
        <v>452</v>
      </c>
      <c r="AD17" s="27">
        <f t="shared" si="0"/>
        <v>412</v>
      </c>
      <c r="AE17" s="27">
        <f t="shared" si="0"/>
        <v>284</v>
      </c>
      <c r="AF17" s="27">
        <f t="shared" si="0"/>
        <v>226.101</v>
      </c>
      <c r="AG17" s="27">
        <f t="shared" si="0"/>
        <v>174</v>
      </c>
      <c r="AI17" s="56">
        <v>1064</v>
      </c>
      <c r="AJ17" s="49">
        <v>417</v>
      </c>
      <c r="AK17" s="89"/>
      <c r="AL17" s="51" t="s">
        <v>65</v>
      </c>
      <c r="AN17" s="52">
        <v>223</v>
      </c>
      <c r="AO17" s="53">
        <v>379</v>
      </c>
      <c r="AP17" s="53">
        <v>410</v>
      </c>
      <c r="AQ17" s="53">
        <v>362</v>
      </c>
      <c r="AR17" s="53">
        <v>410</v>
      </c>
      <c r="AS17" s="53">
        <v>452</v>
      </c>
      <c r="AT17" s="53">
        <v>412</v>
      </c>
      <c r="AU17" s="53">
        <v>284</v>
      </c>
      <c r="AV17" s="53">
        <v>226.101</v>
      </c>
      <c r="AW17" s="54">
        <v>174</v>
      </c>
      <c r="AY17" s="35">
        <f t="shared" si="5"/>
        <v>333.21010000000001</v>
      </c>
      <c r="AZ17" s="36">
        <f t="shared" si="6"/>
        <v>333.21010000000001</v>
      </c>
      <c r="BB17" s="39">
        <v>300</v>
      </c>
      <c r="BC17" s="41">
        <v>300</v>
      </c>
      <c r="BD17" s="41">
        <v>300</v>
      </c>
      <c r="BE17" s="41">
        <v>300</v>
      </c>
      <c r="BF17" s="41">
        <v>300</v>
      </c>
      <c r="BG17" s="41">
        <v>300</v>
      </c>
      <c r="BH17" s="41">
        <v>220</v>
      </c>
      <c r="BI17" s="41">
        <v>220</v>
      </c>
      <c r="BJ17" s="41">
        <v>235</v>
      </c>
      <c r="BK17" s="51">
        <v>205</v>
      </c>
      <c r="BM17" s="52">
        <v>300</v>
      </c>
      <c r="BN17" s="53">
        <v>300</v>
      </c>
      <c r="BO17" s="53">
        <v>300</v>
      </c>
      <c r="BP17" s="53">
        <v>300</v>
      </c>
      <c r="BQ17" s="53">
        <v>300</v>
      </c>
      <c r="BR17" s="53">
        <v>300</v>
      </c>
      <c r="BS17" s="53">
        <v>220</v>
      </c>
      <c r="BT17" s="53">
        <v>220</v>
      </c>
      <c r="BU17" s="53">
        <v>235</v>
      </c>
      <c r="BV17" s="54">
        <v>205</v>
      </c>
      <c r="BX17" s="38">
        <f t="shared" si="7"/>
        <v>268</v>
      </c>
    </row>
    <row r="18" spans="1:76" ht="15" thickBot="1" x14ac:dyDescent="0.4">
      <c r="A18" s="17">
        <f t="shared" si="1"/>
        <v>156.57</v>
      </c>
      <c r="B18" s="17">
        <f t="shared" si="2"/>
        <v>165.78</v>
      </c>
      <c r="C18" s="17">
        <f t="shared" si="3"/>
        <v>208.5</v>
      </c>
      <c r="D18" s="39" t="s">
        <v>58</v>
      </c>
      <c r="E18" s="40">
        <v>18785</v>
      </c>
      <c r="F18" s="41"/>
      <c r="G18" s="41"/>
      <c r="H18" s="40"/>
      <c r="I18" s="42">
        <v>3846</v>
      </c>
      <c r="J18" s="43">
        <v>38.075659999999999</v>
      </c>
      <c r="K18" s="44">
        <v>-101.09275</v>
      </c>
      <c r="M18" s="45">
        <v>214</v>
      </c>
      <c r="N18" s="46">
        <v>137</v>
      </c>
      <c r="O18" s="46">
        <v>197</v>
      </c>
      <c r="P18" s="46">
        <v>47</v>
      </c>
      <c r="Q18" s="46">
        <v>105</v>
      </c>
      <c r="R18" s="46">
        <v>331</v>
      </c>
      <c r="S18" s="46">
        <v>260</v>
      </c>
      <c r="T18" s="46">
        <v>177</v>
      </c>
      <c r="U18" s="46">
        <v>254</v>
      </c>
      <c r="V18" s="47">
        <v>120</v>
      </c>
      <c r="X18" s="27">
        <f t="shared" si="4"/>
        <v>214</v>
      </c>
      <c r="Y18" s="27">
        <f t="shared" si="4"/>
        <v>137</v>
      </c>
      <c r="Z18" s="27">
        <f t="shared" si="4"/>
        <v>197</v>
      </c>
      <c r="AA18" s="27">
        <f t="shared" si="4"/>
        <v>47</v>
      </c>
      <c r="AB18" s="27">
        <f t="shared" si="4"/>
        <v>105</v>
      </c>
      <c r="AC18" s="27">
        <f t="shared" si="0"/>
        <v>331</v>
      </c>
      <c r="AD18" s="27">
        <f t="shared" si="0"/>
        <v>260</v>
      </c>
      <c r="AE18" s="27">
        <f t="shared" si="0"/>
        <v>177</v>
      </c>
      <c r="AF18" s="27">
        <f t="shared" si="0"/>
        <v>254</v>
      </c>
      <c r="AG18" s="27">
        <f t="shared" si="0"/>
        <v>120</v>
      </c>
      <c r="AI18" s="48">
        <v>841</v>
      </c>
      <c r="AJ18" s="49">
        <v>417</v>
      </c>
      <c r="AK18" s="87"/>
      <c r="AL18" s="51" t="s">
        <v>66</v>
      </c>
      <c r="AN18" s="52">
        <v>214</v>
      </c>
      <c r="AO18" s="53">
        <v>137</v>
      </c>
      <c r="AP18" s="53">
        <v>197</v>
      </c>
      <c r="AQ18" s="53">
        <v>47</v>
      </c>
      <c r="AR18" s="53">
        <v>105</v>
      </c>
      <c r="AS18" s="53">
        <v>331</v>
      </c>
      <c r="AT18" s="53">
        <v>260</v>
      </c>
      <c r="AU18" s="53">
        <v>177</v>
      </c>
      <c r="AV18" s="53">
        <v>254</v>
      </c>
      <c r="AW18" s="54">
        <v>120</v>
      </c>
      <c r="AY18" s="35">
        <f t="shared" si="5"/>
        <v>184.2</v>
      </c>
      <c r="AZ18" s="36">
        <f t="shared" si="6"/>
        <v>184.2</v>
      </c>
      <c r="BB18" s="39">
        <v>200</v>
      </c>
      <c r="BC18" s="41">
        <v>200</v>
      </c>
      <c r="BD18" s="41">
        <v>140</v>
      </c>
      <c r="BE18" s="41">
        <v>80</v>
      </c>
      <c r="BF18" s="41">
        <v>80</v>
      </c>
      <c r="BG18" s="41">
        <v>80</v>
      </c>
      <c r="BH18" s="41">
        <v>125</v>
      </c>
      <c r="BI18" s="41">
        <v>135</v>
      </c>
      <c r="BJ18" s="41">
        <v>140</v>
      </c>
      <c r="BK18" s="51">
        <v>140</v>
      </c>
      <c r="BM18" s="52">
        <v>200</v>
      </c>
      <c r="BN18" s="53">
        <v>200</v>
      </c>
      <c r="BO18" s="53">
        <v>140</v>
      </c>
      <c r="BP18" s="53">
        <v>80</v>
      </c>
      <c r="BQ18" s="53">
        <v>80</v>
      </c>
      <c r="BR18" s="53">
        <v>80</v>
      </c>
      <c r="BS18" s="53">
        <v>125</v>
      </c>
      <c r="BT18" s="53">
        <v>135</v>
      </c>
      <c r="BU18" s="53">
        <v>140</v>
      </c>
      <c r="BV18" s="54">
        <v>140</v>
      </c>
      <c r="BX18" s="38">
        <f t="shared" si="7"/>
        <v>132</v>
      </c>
    </row>
    <row r="19" spans="1:76" ht="15" thickBot="1" x14ac:dyDescent="0.4">
      <c r="A19" s="17">
        <f t="shared" si="1"/>
        <v>230.51999999999998</v>
      </c>
      <c r="B19" s="17">
        <f t="shared" si="2"/>
        <v>185.6</v>
      </c>
      <c r="C19" s="17">
        <f t="shared" si="3"/>
        <v>160</v>
      </c>
      <c r="D19" s="39" t="s">
        <v>58</v>
      </c>
      <c r="E19" s="40">
        <v>8567</v>
      </c>
      <c r="F19" s="41"/>
      <c r="G19" s="41"/>
      <c r="H19" s="40"/>
      <c r="I19" s="42">
        <v>48055</v>
      </c>
      <c r="J19" s="43">
        <v>38.095739999999999</v>
      </c>
      <c r="K19" s="44">
        <v>-101.03812000000001</v>
      </c>
      <c r="M19" s="45">
        <v>336</v>
      </c>
      <c r="N19" s="46">
        <v>221</v>
      </c>
      <c r="O19" s="46">
        <v>307</v>
      </c>
      <c r="P19" s="46">
        <v>282</v>
      </c>
      <c r="Q19" s="46">
        <v>322</v>
      </c>
      <c r="R19" s="46">
        <v>309</v>
      </c>
      <c r="S19" s="46">
        <v>319</v>
      </c>
      <c r="T19" s="46">
        <v>171</v>
      </c>
      <c r="U19" s="46">
        <v>295</v>
      </c>
      <c r="V19" s="47">
        <v>150</v>
      </c>
      <c r="X19" s="27">
        <f t="shared" si="4"/>
        <v>336</v>
      </c>
      <c r="Y19" s="27">
        <f t="shared" si="4"/>
        <v>221</v>
      </c>
      <c r="Z19" s="27">
        <f t="shared" si="4"/>
        <v>307</v>
      </c>
      <c r="AA19" s="27">
        <f t="shared" si="4"/>
        <v>282</v>
      </c>
      <c r="AB19" s="27">
        <f t="shared" si="4"/>
        <v>322</v>
      </c>
      <c r="AC19" s="27">
        <f t="shared" si="4"/>
        <v>309</v>
      </c>
      <c r="AD19" s="27">
        <f t="shared" si="4"/>
        <v>319</v>
      </c>
      <c r="AE19" s="27">
        <f t="shared" si="4"/>
        <v>171</v>
      </c>
      <c r="AF19" s="27">
        <f t="shared" si="4"/>
        <v>295</v>
      </c>
      <c r="AG19" s="27">
        <f t="shared" si="4"/>
        <v>150</v>
      </c>
      <c r="AI19" s="48">
        <v>320</v>
      </c>
      <c r="AJ19" s="49">
        <v>320</v>
      </c>
      <c r="AK19" s="50">
        <f>AI19</f>
        <v>320</v>
      </c>
      <c r="AL19" s="51"/>
      <c r="AN19" s="52">
        <v>336</v>
      </c>
      <c r="AO19" s="53">
        <v>221</v>
      </c>
      <c r="AP19" s="53">
        <v>307</v>
      </c>
      <c r="AQ19" s="53">
        <v>282</v>
      </c>
      <c r="AR19" s="53">
        <v>322</v>
      </c>
      <c r="AS19" s="53">
        <v>309</v>
      </c>
      <c r="AT19" s="53">
        <v>319</v>
      </c>
      <c r="AU19" s="53">
        <v>171</v>
      </c>
      <c r="AV19" s="53">
        <v>295</v>
      </c>
      <c r="AW19" s="54">
        <v>150</v>
      </c>
      <c r="AY19" s="35">
        <f t="shared" si="5"/>
        <v>271.2</v>
      </c>
      <c r="AZ19" s="36">
        <f t="shared" si="6"/>
        <v>271.2</v>
      </c>
      <c r="BB19" s="39">
        <v>154</v>
      </c>
      <c r="BC19" s="41">
        <v>153</v>
      </c>
      <c r="BD19" s="41">
        <v>153</v>
      </c>
      <c r="BE19" s="41">
        <v>153</v>
      </c>
      <c r="BF19" s="41">
        <v>106</v>
      </c>
      <c r="BG19" s="41">
        <v>128</v>
      </c>
      <c r="BH19" s="41">
        <v>153</v>
      </c>
      <c r="BI19" s="41">
        <v>101</v>
      </c>
      <c r="BJ19" s="41">
        <v>100</v>
      </c>
      <c r="BK19" s="51">
        <v>100</v>
      </c>
      <c r="BM19" s="52">
        <v>154</v>
      </c>
      <c r="BN19" s="53">
        <v>153</v>
      </c>
      <c r="BO19" s="53">
        <v>153</v>
      </c>
      <c r="BP19" s="53">
        <v>153</v>
      </c>
      <c r="BQ19" s="53">
        <v>106</v>
      </c>
      <c r="BR19" s="53">
        <v>128</v>
      </c>
      <c r="BS19" s="53">
        <v>153</v>
      </c>
      <c r="BT19" s="53">
        <v>101</v>
      </c>
      <c r="BU19" s="53">
        <v>100</v>
      </c>
      <c r="BV19" s="54">
        <v>100</v>
      </c>
      <c r="BX19" s="38">
        <f t="shared" si="7"/>
        <v>130.1</v>
      </c>
    </row>
    <row r="20" spans="1:76" ht="15" thickBot="1" x14ac:dyDescent="0.4">
      <c r="A20" s="17">
        <f t="shared" si="1"/>
        <v>221.08500000000001</v>
      </c>
      <c r="B20" s="17">
        <f t="shared" si="2"/>
        <v>234.09000000000003</v>
      </c>
      <c r="C20" s="17">
        <f t="shared" si="3"/>
        <v>320</v>
      </c>
      <c r="D20" s="39" t="s">
        <v>58</v>
      </c>
      <c r="E20" s="40">
        <v>8644</v>
      </c>
      <c r="F20" s="41"/>
      <c r="G20" s="41"/>
      <c r="H20" s="40"/>
      <c r="I20" s="42">
        <v>19059</v>
      </c>
      <c r="J20" s="43">
        <v>38.098643000000003</v>
      </c>
      <c r="K20" s="44">
        <v>-100.91583300000001</v>
      </c>
      <c r="M20" s="45">
        <v>333</v>
      </c>
      <c r="N20" s="46">
        <v>158</v>
      </c>
      <c r="O20" s="46">
        <v>263</v>
      </c>
      <c r="P20" s="46">
        <v>220</v>
      </c>
      <c r="Q20" s="46">
        <v>167</v>
      </c>
      <c r="R20" s="46">
        <v>371</v>
      </c>
      <c r="S20" s="46">
        <v>256</v>
      </c>
      <c r="T20" s="46">
        <v>297</v>
      </c>
      <c r="U20" s="46">
        <v>308</v>
      </c>
      <c r="V20" s="47">
        <v>228</v>
      </c>
      <c r="X20" s="27">
        <f t="shared" si="4"/>
        <v>333</v>
      </c>
      <c r="Y20" s="27">
        <f t="shared" si="4"/>
        <v>158</v>
      </c>
      <c r="Z20" s="27">
        <f t="shared" si="4"/>
        <v>263</v>
      </c>
      <c r="AA20" s="27">
        <f t="shared" si="4"/>
        <v>220</v>
      </c>
      <c r="AB20" s="27">
        <f t="shared" si="4"/>
        <v>167</v>
      </c>
      <c r="AC20" s="27">
        <f t="shared" si="4"/>
        <v>371</v>
      </c>
      <c r="AD20" s="27">
        <f t="shared" si="4"/>
        <v>256</v>
      </c>
      <c r="AE20" s="27">
        <f t="shared" si="4"/>
        <v>297</v>
      </c>
      <c r="AF20" s="27">
        <f t="shared" si="4"/>
        <v>308</v>
      </c>
      <c r="AG20" s="27">
        <f t="shared" si="4"/>
        <v>228</v>
      </c>
      <c r="AI20" s="48">
        <v>640</v>
      </c>
      <c r="AJ20" s="49">
        <v>640</v>
      </c>
      <c r="AK20" s="50">
        <f>AI20</f>
        <v>640</v>
      </c>
      <c r="AL20" s="51"/>
      <c r="AN20" s="52">
        <v>333</v>
      </c>
      <c r="AO20" s="53">
        <v>158</v>
      </c>
      <c r="AP20" s="53">
        <v>263</v>
      </c>
      <c r="AQ20" s="53">
        <v>220</v>
      </c>
      <c r="AR20" s="53">
        <v>167</v>
      </c>
      <c r="AS20" s="53">
        <v>371</v>
      </c>
      <c r="AT20" s="53">
        <v>256</v>
      </c>
      <c r="AU20" s="53">
        <v>297</v>
      </c>
      <c r="AV20" s="53">
        <v>308</v>
      </c>
      <c r="AW20" s="54">
        <v>228</v>
      </c>
      <c r="AY20" s="35">
        <f t="shared" si="5"/>
        <v>260.10000000000002</v>
      </c>
      <c r="AZ20" s="36">
        <f t="shared" si="6"/>
        <v>260.10000000000002</v>
      </c>
      <c r="BB20" s="39">
        <v>260</v>
      </c>
      <c r="BC20" s="41">
        <v>260</v>
      </c>
      <c r="BD20" s="41">
        <v>260</v>
      </c>
      <c r="BE20" s="41">
        <v>260</v>
      </c>
      <c r="BF20" s="41">
        <v>260</v>
      </c>
      <c r="BG20" s="41">
        <v>260</v>
      </c>
      <c r="BH20" s="41">
        <v>260</v>
      </c>
      <c r="BI20" s="41">
        <v>265</v>
      </c>
      <c r="BJ20" s="41">
        <v>234</v>
      </c>
      <c r="BK20" s="51">
        <v>224</v>
      </c>
      <c r="BM20" s="52">
        <v>260</v>
      </c>
      <c r="BN20" s="53">
        <v>260</v>
      </c>
      <c r="BO20" s="53">
        <v>260</v>
      </c>
      <c r="BP20" s="53">
        <v>260</v>
      </c>
      <c r="BQ20" s="53">
        <v>260</v>
      </c>
      <c r="BR20" s="53">
        <v>260</v>
      </c>
      <c r="BS20" s="53">
        <v>260</v>
      </c>
      <c r="BT20" s="53">
        <v>265</v>
      </c>
      <c r="BU20" s="53">
        <v>234</v>
      </c>
      <c r="BV20" s="54">
        <v>224</v>
      </c>
      <c r="BX20" s="38">
        <f t="shared" si="7"/>
        <v>254.3</v>
      </c>
    </row>
    <row r="21" spans="1:76" ht="15" thickBot="1" x14ac:dyDescent="0.4">
      <c r="A21" s="17">
        <f t="shared" si="1"/>
        <v>142.63</v>
      </c>
      <c r="B21" s="17">
        <f t="shared" si="2"/>
        <v>151.02000000000001</v>
      </c>
      <c r="C21" s="17">
        <f t="shared" si="3"/>
        <v>160</v>
      </c>
      <c r="D21" s="39" t="s">
        <v>58</v>
      </c>
      <c r="E21" s="40">
        <v>106</v>
      </c>
      <c r="F21" s="41" t="s">
        <v>67</v>
      </c>
      <c r="G21" s="41" t="s">
        <v>68</v>
      </c>
      <c r="H21" s="40"/>
      <c r="I21" s="42">
        <v>28904</v>
      </c>
      <c r="J21" s="43">
        <v>38.006321</v>
      </c>
      <c r="K21" s="44">
        <v>-100.91627</v>
      </c>
      <c r="M21" s="45">
        <v>193</v>
      </c>
      <c r="N21" s="46">
        <v>38</v>
      </c>
      <c r="O21" s="46">
        <v>185</v>
      </c>
      <c r="P21" s="46">
        <v>140</v>
      </c>
      <c r="Q21" s="46">
        <v>31</v>
      </c>
      <c r="R21" s="46">
        <v>221</v>
      </c>
      <c r="S21" s="46">
        <v>250</v>
      </c>
      <c r="T21" s="46">
        <v>239</v>
      </c>
      <c r="U21" s="46">
        <v>211</v>
      </c>
      <c r="V21" s="47">
        <v>170</v>
      </c>
      <c r="X21" s="27">
        <f t="shared" si="4"/>
        <v>193</v>
      </c>
      <c r="Y21" s="27">
        <f t="shared" si="4"/>
        <v>38</v>
      </c>
      <c r="Z21" s="27">
        <f t="shared" si="4"/>
        <v>185</v>
      </c>
      <c r="AA21" s="27">
        <f t="shared" si="4"/>
        <v>140</v>
      </c>
      <c r="AB21" s="27">
        <f t="shared" si="4"/>
        <v>31</v>
      </c>
      <c r="AC21" s="27">
        <f t="shared" si="4"/>
        <v>221</v>
      </c>
      <c r="AD21" s="27">
        <f t="shared" si="4"/>
        <v>250</v>
      </c>
      <c r="AE21" s="27">
        <f t="shared" si="4"/>
        <v>239</v>
      </c>
      <c r="AF21" s="27">
        <f t="shared" si="4"/>
        <v>211</v>
      </c>
      <c r="AG21" s="27">
        <f t="shared" si="4"/>
        <v>170</v>
      </c>
      <c r="AI21" s="48">
        <v>640</v>
      </c>
      <c r="AJ21" s="49">
        <v>320</v>
      </c>
      <c r="AK21" s="86">
        <v>680</v>
      </c>
      <c r="AL21" s="51"/>
      <c r="AN21" s="52">
        <v>193</v>
      </c>
      <c r="AO21" s="53">
        <v>38</v>
      </c>
      <c r="AP21" s="53">
        <v>185</v>
      </c>
      <c r="AQ21" s="53">
        <v>140</v>
      </c>
      <c r="AR21" s="53">
        <v>31</v>
      </c>
      <c r="AS21" s="53">
        <v>221</v>
      </c>
      <c r="AT21" s="53">
        <v>250</v>
      </c>
      <c r="AU21" s="53">
        <v>239</v>
      </c>
      <c r="AV21" s="53">
        <v>211</v>
      </c>
      <c r="AW21" s="54">
        <v>170</v>
      </c>
      <c r="AY21" s="35">
        <f t="shared" si="5"/>
        <v>167.8</v>
      </c>
      <c r="AZ21" s="36">
        <f t="shared" si="6"/>
        <v>167.8</v>
      </c>
      <c r="BB21" s="39">
        <v>160</v>
      </c>
      <c r="BC21" s="41">
        <v>150</v>
      </c>
      <c r="BD21" s="41">
        <v>150</v>
      </c>
      <c r="BE21" s="41">
        <v>150</v>
      </c>
      <c r="BF21" s="41">
        <v>120</v>
      </c>
      <c r="BG21" s="41">
        <v>120</v>
      </c>
      <c r="BH21" s="41">
        <v>120</v>
      </c>
      <c r="BI21" s="41">
        <v>120</v>
      </c>
      <c r="BJ21" s="41">
        <v>120</v>
      </c>
      <c r="BK21" s="51">
        <v>120</v>
      </c>
      <c r="BM21" s="52">
        <v>160</v>
      </c>
      <c r="BN21" s="53">
        <v>150</v>
      </c>
      <c r="BO21" s="53">
        <v>150</v>
      </c>
      <c r="BP21" s="53">
        <v>150</v>
      </c>
      <c r="BQ21" s="53">
        <v>120</v>
      </c>
      <c r="BR21" s="53">
        <v>120</v>
      </c>
      <c r="BS21" s="53">
        <v>120</v>
      </c>
      <c r="BT21" s="53">
        <v>120</v>
      </c>
      <c r="BU21" s="53">
        <v>120</v>
      </c>
      <c r="BV21" s="54">
        <v>120</v>
      </c>
      <c r="BX21" s="38">
        <f t="shared" si="7"/>
        <v>133</v>
      </c>
    </row>
    <row r="22" spans="1:76" ht="15" thickBot="1" x14ac:dyDescent="0.4">
      <c r="A22" s="17">
        <f t="shared" si="1"/>
        <v>215.9</v>
      </c>
      <c r="B22" s="17">
        <f t="shared" si="2"/>
        <v>208.79999999999998</v>
      </c>
      <c r="C22" s="17">
        <f t="shared" si="3"/>
        <v>180</v>
      </c>
      <c r="D22" s="39" t="s">
        <v>58</v>
      </c>
      <c r="E22" s="40">
        <v>2965</v>
      </c>
      <c r="F22" s="41"/>
      <c r="G22" s="41"/>
      <c r="H22" s="40"/>
      <c r="I22" s="42">
        <v>69763</v>
      </c>
      <c r="J22" s="43">
        <v>38.007550000000002</v>
      </c>
      <c r="K22" s="44">
        <v>-100.89841</v>
      </c>
      <c r="M22" s="45">
        <v>206</v>
      </c>
      <c r="N22" s="46">
        <v>176</v>
      </c>
      <c r="O22" s="46">
        <v>208</v>
      </c>
      <c r="P22" s="46">
        <v>249</v>
      </c>
      <c r="Q22" s="46">
        <v>248</v>
      </c>
      <c r="R22" s="46">
        <v>332</v>
      </c>
      <c r="S22" s="46">
        <v>310</v>
      </c>
      <c r="T22" s="46">
        <v>293</v>
      </c>
      <c r="U22" s="46">
        <v>279</v>
      </c>
      <c r="V22" s="47">
        <v>239</v>
      </c>
      <c r="X22" s="27">
        <f t="shared" si="4"/>
        <v>206</v>
      </c>
      <c r="Y22" s="27">
        <f t="shared" si="4"/>
        <v>176</v>
      </c>
      <c r="Z22" s="27">
        <f t="shared" si="4"/>
        <v>208</v>
      </c>
      <c r="AA22" s="27">
        <f t="shared" si="4"/>
        <v>249</v>
      </c>
      <c r="AB22" s="27">
        <f t="shared" si="4"/>
        <v>248</v>
      </c>
      <c r="AC22" s="27">
        <f t="shared" si="4"/>
        <v>332</v>
      </c>
      <c r="AD22" s="27">
        <f t="shared" si="4"/>
        <v>310</v>
      </c>
      <c r="AE22" s="27">
        <f t="shared" si="4"/>
        <v>293</v>
      </c>
      <c r="AF22" s="27">
        <f t="shared" si="4"/>
        <v>279</v>
      </c>
      <c r="AG22" s="27">
        <f t="shared" si="4"/>
        <v>239</v>
      </c>
      <c r="AI22" s="48">
        <v>360</v>
      </c>
      <c r="AJ22" s="49">
        <v>360</v>
      </c>
      <c r="AK22" s="87"/>
      <c r="AL22" s="51" t="s">
        <v>69</v>
      </c>
      <c r="AN22" s="52">
        <v>206</v>
      </c>
      <c r="AO22" s="53">
        <v>176</v>
      </c>
      <c r="AP22" s="53">
        <v>208</v>
      </c>
      <c r="AQ22" s="53">
        <v>249</v>
      </c>
      <c r="AR22" s="53">
        <v>248</v>
      </c>
      <c r="AS22" s="53">
        <v>332</v>
      </c>
      <c r="AT22" s="53">
        <v>310</v>
      </c>
      <c r="AU22" s="53">
        <v>293</v>
      </c>
      <c r="AV22" s="53">
        <v>279</v>
      </c>
      <c r="AW22" s="54">
        <v>239</v>
      </c>
      <c r="AY22" s="35">
        <f t="shared" si="5"/>
        <v>254</v>
      </c>
      <c r="AZ22" s="36">
        <f t="shared" si="6"/>
        <v>254</v>
      </c>
      <c r="BB22" s="39">
        <v>200</v>
      </c>
      <c r="BC22" s="41">
        <v>200</v>
      </c>
      <c r="BD22" s="41">
        <v>200</v>
      </c>
      <c r="BE22" s="41">
        <v>200</v>
      </c>
      <c r="BF22" s="41">
        <v>150</v>
      </c>
      <c r="BG22" s="41">
        <v>175</v>
      </c>
      <c r="BH22" s="41">
        <v>175</v>
      </c>
      <c r="BI22" s="41">
        <v>175</v>
      </c>
      <c r="BJ22" s="41">
        <v>180</v>
      </c>
      <c r="BK22" s="51">
        <v>180</v>
      </c>
      <c r="BM22" s="52">
        <v>200</v>
      </c>
      <c r="BN22" s="53">
        <v>200</v>
      </c>
      <c r="BO22" s="53">
        <v>200</v>
      </c>
      <c r="BP22" s="53">
        <v>200</v>
      </c>
      <c r="BQ22" s="53">
        <v>150</v>
      </c>
      <c r="BR22" s="53">
        <v>175</v>
      </c>
      <c r="BS22" s="53">
        <v>175</v>
      </c>
      <c r="BT22" s="53">
        <v>175</v>
      </c>
      <c r="BU22" s="53">
        <v>180</v>
      </c>
      <c r="BV22" s="54">
        <v>180</v>
      </c>
      <c r="BX22" s="38">
        <f t="shared" si="7"/>
        <v>183.5</v>
      </c>
    </row>
    <row r="23" spans="1:76" ht="15" thickBot="1" x14ac:dyDescent="0.4">
      <c r="A23" s="17">
        <f t="shared" si="1"/>
        <v>155.51769999999999</v>
      </c>
      <c r="B23" s="17">
        <f t="shared" si="2"/>
        <v>164.66579999999999</v>
      </c>
      <c r="C23" s="17">
        <f t="shared" si="3"/>
        <v>160</v>
      </c>
      <c r="D23" s="39" t="s">
        <v>58</v>
      </c>
      <c r="E23" s="40">
        <v>106</v>
      </c>
      <c r="F23" s="41" t="s">
        <v>67</v>
      </c>
      <c r="G23" s="41" t="s">
        <v>70</v>
      </c>
      <c r="H23" s="40"/>
      <c r="I23" s="42">
        <v>16545</v>
      </c>
      <c r="J23" s="43">
        <v>38.011194000000003</v>
      </c>
      <c r="K23" s="44">
        <v>-100.906226</v>
      </c>
      <c r="M23" s="45">
        <v>332.66</v>
      </c>
      <c r="N23" s="46">
        <v>112.43</v>
      </c>
      <c r="O23" s="46">
        <v>78.540000000000006</v>
      </c>
      <c r="P23" s="46">
        <v>136.99</v>
      </c>
      <c r="Q23" s="46">
        <v>155.06</v>
      </c>
      <c r="R23" s="46">
        <v>266.79000000000002</v>
      </c>
      <c r="S23" s="46">
        <v>213.29</v>
      </c>
      <c r="T23" s="46">
        <v>211.46</v>
      </c>
      <c r="U23" s="46">
        <v>178.1</v>
      </c>
      <c r="V23" s="47">
        <v>144.30000000000001</v>
      </c>
      <c r="X23" s="27">
        <f t="shared" si="4"/>
        <v>332.66</v>
      </c>
      <c r="Y23" s="27">
        <f t="shared" si="4"/>
        <v>112.43</v>
      </c>
      <c r="Z23" s="27">
        <f t="shared" si="4"/>
        <v>78.540000000000006</v>
      </c>
      <c r="AA23" s="27">
        <f t="shared" si="4"/>
        <v>136.99</v>
      </c>
      <c r="AB23" s="27">
        <f t="shared" si="4"/>
        <v>155.06</v>
      </c>
      <c r="AC23" s="27">
        <f t="shared" si="4"/>
        <v>266.79000000000002</v>
      </c>
      <c r="AD23" s="27">
        <f t="shared" si="4"/>
        <v>213.29</v>
      </c>
      <c r="AE23" s="27">
        <f t="shared" si="4"/>
        <v>211.46</v>
      </c>
      <c r="AF23" s="27">
        <f t="shared" si="4"/>
        <v>178.1</v>
      </c>
      <c r="AG23" s="27">
        <f t="shared" si="4"/>
        <v>144.30000000000001</v>
      </c>
      <c r="AI23" s="48">
        <v>320</v>
      </c>
      <c r="AJ23" s="49">
        <v>320</v>
      </c>
      <c r="AK23" s="55">
        <f>AI23</f>
        <v>320</v>
      </c>
      <c r="AL23" s="51"/>
      <c r="AN23" s="52">
        <v>332.66</v>
      </c>
      <c r="AO23" s="53">
        <v>112.43</v>
      </c>
      <c r="AP23" s="53">
        <v>78.540000000000006</v>
      </c>
      <c r="AQ23" s="53">
        <v>136.99</v>
      </c>
      <c r="AR23" s="53">
        <v>155.06</v>
      </c>
      <c r="AS23" s="53">
        <v>266.79000000000002</v>
      </c>
      <c r="AT23" s="53">
        <v>213.29</v>
      </c>
      <c r="AU23" s="53">
        <v>211.46</v>
      </c>
      <c r="AV23" s="53">
        <v>178.1</v>
      </c>
      <c r="AW23" s="54">
        <v>144.30000000000001</v>
      </c>
      <c r="AY23" s="35">
        <f t="shared" si="5"/>
        <v>182.96199999999999</v>
      </c>
      <c r="AZ23" s="36">
        <f t="shared" si="6"/>
        <v>182.96199999999999</v>
      </c>
      <c r="BB23" s="39">
        <v>160</v>
      </c>
      <c r="BC23" s="41">
        <v>160</v>
      </c>
      <c r="BD23" s="41">
        <v>160</v>
      </c>
      <c r="BE23" s="41">
        <v>160</v>
      </c>
      <c r="BF23" s="41">
        <v>160</v>
      </c>
      <c r="BG23" s="41">
        <v>160</v>
      </c>
      <c r="BH23" s="41">
        <v>160</v>
      </c>
      <c r="BI23" s="41">
        <v>160</v>
      </c>
      <c r="BJ23" s="41">
        <v>160</v>
      </c>
      <c r="BK23" s="51">
        <v>160</v>
      </c>
      <c r="BM23" s="52">
        <v>160</v>
      </c>
      <c r="BN23" s="53">
        <v>160</v>
      </c>
      <c r="BO23" s="53">
        <v>160</v>
      </c>
      <c r="BP23" s="53">
        <v>160</v>
      </c>
      <c r="BQ23" s="53">
        <v>160</v>
      </c>
      <c r="BR23" s="53">
        <v>160</v>
      </c>
      <c r="BS23" s="53">
        <v>160</v>
      </c>
      <c r="BT23" s="53">
        <v>160</v>
      </c>
      <c r="BU23" s="53">
        <v>160</v>
      </c>
      <c r="BV23" s="54">
        <v>160</v>
      </c>
      <c r="BX23" s="38">
        <f t="shared" si="7"/>
        <v>160</v>
      </c>
    </row>
    <row r="24" spans="1:76" ht="15" thickBot="1" x14ac:dyDescent="0.4">
      <c r="A24" s="17">
        <f t="shared" si="1"/>
        <v>152.90446</v>
      </c>
      <c r="B24" s="17">
        <f t="shared" si="2"/>
        <v>161.89884000000001</v>
      </c>
      <c r="C24" s="17">
        <f t="shared" si="3"/>
        <v>160</v>
      </c>
      <c r="D24" s="39" t="s">
        <v>58</v>
      </c>
      <c r="E24" s="40">
        <v>10701</v>
      </c>
      <c r="F24" s="41"/>
      <c r="G24" s="41"/>
      <c r="H24" s="40"/>
      <c r="I24" s="42">
        <v>68457</v>
      </c>
      <c r="J24" s="43">
        <v>38.012369999999997</v>
      </c>
      <c r="K24" s="44">
        <v>-100.91042</v>
      </c>
      <c r="M24" s="45">
        <v>176</v>
      </c>
      <c r="N24" s="46">
        <v>279</v>
      </c>
      <c r="O24" s="46">
        <v>136.876</v>
      </c>
      <c r="P24" s="46">
        <v>265</v>
      </c>
      <c r="Q24" s="46">
        <v>108</v>
      </c>
      <c r="R24" s="46">
        <v>261</v>
      </c>
      <c r="S24" s="46">
        <v>245</v>
      </c>
      <c r="T24" s="46">
        <v>172</v>
      </c>
      <c r="U24" s="46">
        <v>152</v>
      </c>
      <c r="V24" s="47">
        <v>4</v>
      </c>
      <c r="X24" s="27">
        <f t="shared" si="4"/>
        <v>176</v>
      </c>
      <c r="Y24" s="27">
        <f t="shared" si="4"/>
        <v>279</v>
      </c>
      <c r="Z24" s="27">
        <f t="shared" si="4"/>
        <v>136.876</v>
      </c>
      <c r="AA24" s="27">
        <f t="shared" si="4"/>
        <v>265</v>
      </c>
      <c r="AB24" s="27">
        <f t="shared" si="4"/>
        <v>108</v>
      </c>
      <c r="AC24" s="27">
        <f t="shared" si="4"/>
        <v>261</v>
      </c>
      <c r="AD24" s="27">
        <f t="shared" si="4"/>
        <v>245</v>
      </c>
      <c r="AE24" s="27">
        <f t="shared" si="4"/>
        <v>172</v>
      </c>
      <c r="AF24" s="27">
        <f t="shared" si="4"/>
        <v>152</v>
      </c>
      <c r="AG24" s="27">
        <f t="shared" si="4"/>
        <v>4</v>
      </c>
      <c r="AI24" s="48">
        <v>320</v>
      </c>
      <c r="AJ24" s="49">
        <v>320</v>
      </c>
      <c r="AK24" s="50">
        <f>AI24</f>
        <v>320</v>
      </c>
      <c r="AL24" s="51"/>
      <c r="AN24" s="52">
        <v>176</v>
      </c>
      <c r="AO24" s="53">
        <v>279</v>
      </c>
      <c r="AP24" s="53">
        <v>136.876</v>
      </c>
      <c r="AQ24" s="53">
        <v>265</v>
      </c>
      <c r="AR24" s="53">
        <v>108</v>
      </c>
      <c r="AS24" s="53">
        <v>261</v>
      </c>
      <c r="AT24" s="53">
        <v>245</v>
      </c>
      <c r="AU24" s="53">
        <v>172</v>
      </c>
      <c r="AV24" s="53">
        <v>152</v>
      </c>
      <c r="AW24" s="54">
        <v>4</v>
      </c>
      <c r="AY24" s="35">
        <f t="shared" si="5"/>
        <v>179.88759999999999</v>
      </c>
      <c r="AZ24" s="36">
        <f t="shared" si="6"/>
        <v>179.88759999999999</v>
      </c>
      <c r="BB24" s="39">
        <v>190</v>
      </c>
      <c r="BC24" s="41">
        <v>190</v>
      </c>
      <c r="BD24" s="41">
        <v>190</v>
      </c>
      <c r="BE24" s="41">
        <v>190</v>
      </c>
      <c r="BF24" s="41">
        <v>190</v>
      </c>
      <c r="BG24" s="41">
        <v>160</v>
      </c>
      <c r="BH24" s="41">
        <v>160</v>
      </c>
      <c r="BI24" s="41">
        <v>160</v>
      </c>
      <c r="BJ24" s="41">
        <v>160</v>
      </c>
      <c r="BK24" s="51">
        <v>160</v>
      </c>
      <c r="BM24" s="52">
        <v>190</v>
      </c>
      <c r="BN24" s="53">
        <v>190</v>
      </c>
      <c r="BO24" s="53">
        <v>190</v>
      </c>
      <c r="BP24" s="53">
        <v>190</v>
      </c>
      <c r="BQ24" s="53">
        <v>190</v>
      </c>
      <c r="BR24" s="53">
        <v>160</v>
      </c>
      <c r="BS24" s="53">
        <v>160</v>
      </c>
      <c r="BT24" s="53">
        <v>160</v>
      </c>
      <c r="BU24" s="53">
        <v>160</v>
      </c>
      <c r="BV24" s="54">
        <v>160</v>
      </c>
      <c r="BX24" s="38">
        <f t="shared" si="7"/>
        <v>175</v>
      </c>
    </row>
    <row r="25" spans="1:76" ht="15" thickBot="1" x14ac:dyDescent="0.4">
      <c r="A25" s="17">
        <f t="shared" si="1"/>
        <v>150.92344999999997</v>
      </c>
      <c r="B25" s="17">
        <f t="shared" si="2"/>
        <v>159.8013</v>
      </c>
      <c r="C25" s="17">
        <f t="shared" si="3"/>
        <v>160</v>
      </c>
      <c r="D25" s="39" t="s">
        <v>58</v>
      </c>
      <c r="E25" s="40">
        <v>27351</v>
      </c>
      <c r="F25" s="41"/>
      <c r="G25" s="41"/>
      <c r="H25" s="40"/>
      <c r="I25" s="42">
        <v>17462</v>
      </c>
      <c r="J25" s="43">
        <v>38.014890000000001</v>
      </c>
      <c r="K25" s="44">
        <v>-100.91925999999999</v>
      </c>
      <c r="M25" s="45">
        <v>101.24</v>
      </c>
      <c r="N25" s="46">
        <v>287.61</v>
      </c>
      <c r="O25" s="46">
        <v>219.8</v>
      </c>
      <c r="P25" s="46">
        <v>233.14</v>
      </c>
      <c r="Q25" s="46">
        <v>216.93</v>
      </c>
      <c r="R25" s="46">
        <v>54.54</v>
      </c>
      <c r="S25" s="46">
        <v>107.92</v>
      </c>
      <c r="T25" s="46">
        <v>227.33</v>
      </c>
      <c r="U25" s="46">
        <v>205.99</v>
      </c>
      <c r="V25" s="47">
        <v>121.07</v>
      </c>
      <c r="X25" s="27">
        <f t="shared" si="4"/>
        <v>101.24</v>
      </c>
      <c r="Y25" s="27">
        <f t="shared" si="4"/>
        <v>287.61</v>
      </c>
      <c r="Z25" s="27">
        <f t="shared" si="4"/>
        <v>219.8</v>
      </c>
      <c r="AA25" s="27">
        <f t="shared" si="4"/>
        <v>233.14</v>
      </c>
      <c r="AB25" s="27">
        <f t="shared" si="4"/>
        <v>216.93</v>
      </c>
      <c r="AC25" s="27">
        <f t="shared" si="4"/>
        <v>54.54</v>
      </c>
      <c r="AD25" s="27">
        <f t="shared" si="4"/>
        <v>107.92</v>
      </c>
      <c r="AE25" s="27">
        <f t="shared" si="4"/>
        <v>227.33</v>
      </c>
      <c r="AF25" s="27">
        <f t="shared" si="4"/>
        <v>205.99</v>
      </c>
      <c r="AG25" s="27">
        <f t="shared" si="4"/>
        <v>121.07</v>
      </c>
      <c r="AI25" s="48">
        <v>320</v>
      </c>
      <c r="AJ25" s="49">
        <v>320</v>
      </c>
      <c r="AK25" s="50">
        <f>AI25</f>
        <v>320</v>
      </c>
      <c r="AL25" s="51"/>
      <c r="AN25" s="52">
        <v>101.24</v>
      </c>
      <c r="AO25" s="53">
        <v>287.61</v>
      </c>
      <c r="AP25" s="53">
        <v>219.8</v>
      </c>
      <c r="AQ25" s="53">
        <v>233.14</v>
      </c>
      <c r="AR25" s="53">
        <v>216.93</v>
      </c>
      <c r="AS25" s="53">
        <v>54.54</v>
      </c>
      <c r="AT25" s="53">
        <v>107.92</v>
      </c>
      <c r="AU25" s="53">
        <v>227.33</v>
      </c>
      <c r="AV25" s="53">
        <v>205.99</v>
      </c>
      <c r="AW25" s="54">
        <v>121.07</v>
      </c>
      <c r="AY25" s="35">
        <f t="shared" si="5"/>
        <v>177.55699999999999</v>
      </c>
      <c r="AZ25" s="36">
        <f t="shared" si="6"/>
        <v>177.55699999999999</v>
      </c>
      <c r="BB25" s="39">
        <v>130</v>
      </c>
      <c r="BC25" s="41">
        <v>130</v>
      </c>
      <c r="BD25" s="41">
        <v>130</v>
      </c>
      <c r="BE25" s="41">
        <v>130</v>
      </c>
      <c r="BF25" s="41">
        <v>130</v>
      </c>
      <c r="BG25" s="41">
        <v>160</v>
      </c>
      <c r="BH25" s="41">
        <v>160</v>
      </c>
      <c r="BI25" s="41">
        <v>160</v>
      </c>
      <c r="BJ25" s="41">
        <v>160</v>
      </c>
      <c r="BK25" s="51">
        <v>160</v>
      </c>
      <c r="BM25" s="52">
        <v>130</v>
      </c>
      <c r="BN25" s="53">
        <v>130</v>
      </c>
      <c r="BO25" s="53">
        <v>130</v>
      </c>
      <c r="BP25" s="53">
        <v>130</v>
      </c>
      <c r="BQ25" s="53">
        <v>130</v>
      </c>
      <c r="BR25" s="53">
        <v>160</v>
      </c>
      <c r="BS25" s="53">
        <v>160</v>
      </c>
      <c r="BT25" s="53">
        <v>160</v>
      </c>
      <c r="BU25" s="53">
        <v>160</v>
      </c>
      <c r="BV25" s="54">
        <v>160</v>
      </c>
      <c r="BX25" s="38">
        <f t="shared" si="7"/>
        <v>145</v>
      </c>
    </row>
    <row r="26" spans="1:76" ht="15" thickBot="1" x14ac:dyDescent="0.4">
      <c r="A26" s="17">
        <f t="shared" si="1"/>
        <v>99.024999999999991</v>
      </c>
      <c r="B26" s="17">
        <f t="shared" si="2"/>
        <v>69.599999999999994</v>
      </c>
      <c r="C26" s="17">
        <f t="shared" si="3"/>
        <v>60</v>
      </c>
      <c r="D26" s="39" t="s">
        <v>58</v>
      </c>
      <c r="E26" s="40">
        <v>101</v>
      </c>
      <c r="F26" s="41" t="s">
        <v>67</v>
      </c>
      <c r="G26" s="41"/>
      <c r="H26" s="40"/>
      <c r="I26" s="42">
        <v>69319</v>
      </c>
      <c r="J26" s="43">
        <v>38.02534</v>
      </c>
      <c r="K26" s="44">
        <v>-100.93385000000001</v>
      </c>
      <c r="M26" s="45">
        <v>289.79899999999998</v>
      </c>
      <c r="N26" s="46">
        <v>290</v>
      </c>
      <c r="O26" s="46">
        <v>129</v>
      </c>
      <c r="P26" s="46">
        <v>240</v>
      </c>
      <c r="Q26" s="46">
        <v>85</v>
      </c>
      <c r="R26" s="46">
        <v>520</v>
      </c>
      <c r="S26" s="46">
        <v>478</v>
      </c>
      <c r="T26" s="46">
        <v>437</v>
      </c>
      <c r="U26" s="46">
        <v>425</v>
      </c>
      <c r="V26" s="47">
        <v>288</v>
      </c>
      <c r="X26" s="27">
        <v>120</v>
      </c>
      <c r="Y26" s="27">
        <v>120</v>
      </c>
      <c r="Z26" s="27">
        <v>120</v>
      </c>
      <c r="AA26" s="27">
        <v>120</v>
      </c>
      <c r="AB26" s="27">
        <f t="shared" si="4"/>
        <v>85</v>
      </c>
      <c r="AC26" s="27">
        <v>120</v>
      </c>
      <c r="AD26" s="27">
        <v>120</v>
      </c>
      <c r="AE26" s="27">
        <v>120</v>
      </c>
      <c r="AF26" s="27">
        <v>120</v>
      </c>
      <c r="AG26" s="27">
        <v>120</v>
      </c>
      <c r="AI26" s="48">
        <v>120</v>
      </c>
      <c r="AJ26" s="49">
        <v>120</v>
      </c>
      <c r="AK26" s="86">
        <v>2080</v>
      </c>
      <c r="AL26" s="51"/>
      <c r="AN26" s="52">
        <v>120</v>
      </c>
      <c r="AO26" s="53">
        <v>120</v>
      </c>
      <c r="AP26" s="53">
        <v>120</v>
      </c>
      <c r="AQ26" s="53">
        <v>120</v>
      </c>
      <c r="AR26" s="53">
        <v>85</v>
      </c>
      <c r="AS26" s="53">
        <v>120</v>
      </c>
      <c r="AT26" s="53">
        <v>120</v>
      </c>
      <c r="AU26" s="53">
        <v>120</v>
      </c>
      <c r="AV26" s="53">
        <v>120</v>
      </c>
      <c r="AW26" s="54">
        <v>120</v>
      </c>
      <c r="AY26" s="35">
        <f t="shared" si="5"/>
        <v>116.5</v>
      </c>
      <c r="AZ26" s="36">
        <f t="shared" si="6"/>
        <v>116.5</v>
      </c>
      <c r="BB26" s="39">
        <v>247</v>
      </c>
      <c r="BC26" s="41">
        <v>309</v>
      </c>
      <c r="BD26" s="41">
        <v>232</v>
      </c>
      <c r="BE26" s="41">
        <v>232</v>
      </c>
      <c r="BF26" s="41">
        <v>232</v>
      </c>
      <c r="BG26" s="41">
        <v>232</v>
      </c>
      <c r="BH26" s="41">
        <v>232</v>
      </c>
      <c r="BI26" s="41">
        <v>232</v>
      </c>
      <c r="BJ26" s="41">
        <v>232</v>
      </c>
      <c r="BK26" s="51">
        <v>232</v>
      </c>
      <c r="BM26" s="52">
        <v>247</v>
      </c>
      <c r="BN26" s="53">
        <v>309</v>
      </c>
      <c r="BO26" s="53">
        <v>232</v>
      </c>
      <c r="BP26" s="53">
        <v>232</v>
      </c>
      <c r="BQ26" s="53">
        <v>232</v>
      </c>
      <c r="BR26" s="53">
        <v>232</v>
      </c>
      <c r="BS26" s="53">
        <v>232</v>
      </c>
      <c r="BT26" s="53">
        <v>232</v>
      </c>
      <c r="BU26" s="53">
        <v>232</v>
      </c>
      <c r="BV26" s="54">
        <v>232</v>
      </c>
      <c r="BX26" s="38">
        <f t="shared" si="7"/>
        <v>241.2</v>
      </c>
    </row>
    <row r="27" spans="1:76" ht="15" thickBot="1" x14ac:dyDescent="0.4">
      <c r="A27" s="17">
        <f t="shared" si="1"/>
        <v>190.47555555555553</v>
      </c>
      <c r="B27" s="17">
        <f t="shared" si="2"/>
        <v>201.67999999999998</v>
      </c>
      <c r="C27" s="17">
        <f t="shared" si="3"/>
        <v>180</v>
      </c>
      <c r="D27" s="39" t="s">
        <v>58</v>
      </c>
      <c r="E27" s="40">
        <v>17232</v>
      </c>
      <c r="F27" s="41"/>
      <c r="G27" s="41"/>
      <c r="H27" s="40"/>
      <c r="I27" s="42">
        <v>69319</v>
      </c>
      <c r="J27" s="43">
        <v>38.02534</v>
      </c>
      <c r="K27" s="44">
        <v>-100.93385000000001</v>
      </c>
      <c r="M27" s="45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7">
        <v>0</v>
      </c>
      <c r="X27" s="27">
        <v>169.8</v>
      </c>
      <c r="Y27" s="27">
        <v>170</v>
      </c>
      <c r="Z27" s="27">
        <v>9</v>
      </c>
      <c r="AA27" s="27">
        <v>120</v>
      </c>
      <c r="AB27" s="27">
        <f t="shared" ref="AB27" si="9">IF(AB26&gt;$AQ$26,AB26-$AQ$26,0)</f>
        <v>0</v>
      </c>
      <c r="AC27" s="27">
        <v>400</v>
      </c>
      <c r="AD27" s="27">
        <v>358</v>
      </c>
      <c r="AE27" s="27">
        <v>317</v>
      </c>
      <c r="AF27" s="27">
        <v>305</v>
      </c>
      <c r="AG27" s="27">
        <v>168</v>
      </c>
      <c r="AI27" s="48">
        <v>600</v>
      </c>
      <c r="AJ27" s="49">
        <v>360</v>
      </c>
      <c r="AK27" s="89"/>
      <c r="AL27" s="51" t="s">
        <v>71</v>
      </c>
      <c r="AN27" s="52">
        <v>169.8</v>
      </c>
      <c r="AO27" s="53">
        <v>170</v>
      </c>
      <c r="AP27" s="53">
        <v>9</v>
      </c>
      <c r="AQ27" s="53">
        <v>120</v>
      </c>
      <c r="AR27" s="53"/>
      <c r="AS27" s="53">
        <v>400</v>
      </c>
      <c r="AT27" s="53">
        <v>358</v>
      </c>
      <c r="AU27" s="53">
        <v>317</v>
      </c>
      <c r="AV27" s="53">
        <v>305</v>
      </c>
      <c r="AW27" s="54">
        <v>168</v>
      </c>
      <c r="AY27" s="35">
        <f t="shared" si="5"/>
        <v>224.08888888888887</v>
      </c>
      <c r="AZ27" s="36">
        <f t="shared" si="6"/>
        <v>201.68</v>
      </c>
      <c r="BB27" s="39">
        <v>247</v>
      </c>
      <c r="BC27" s="41">
        <v>309</v>
      </c>
      <c r="BD27" s="41">
        <v>232</v>
      </c>
      <c r="BE27" s="41">
        <v>232</v>
      </c>
      <c r="BF27" s="41">
        <v>232</v>
      </c>
      <c r="BG27" s="41">
        <v>232</v>
      </c>
      <c r="BH27" s="41">
        <v>232</v>
      </c>
      <c r="BI27" s="41">
        <v>232</v>
      </c>
      <c r="BJ27" s="41">
        <v>232</v>
      </c>
      <c r="BK27" s="51">
        <v>232</v>
      </c>
      <c r="BM27" s="52">
        <v>247</v>
      </c>
      <c r="BN27" s="53">
        <v>309</v>
      </c>
      <c r="BO27" s="53">
        <v>232</v>
      </c>
      <c r="BP27" s="53">
        <v>232</v>
      </c>
      <c r="BQ27" s="53">
        <v>232</v>
      </c>
      <c r="BR27" s="53">
        <v>232</v>
      </c>
      <c r="BS27" s="53">
        <v>232</v>
      </c>
      <c r="BT27" s="53">
        <v>232</v>
      </c>
      <c r="BU27" s="53">
        <v>232</v>
      </c>
      <c r="BV27" s="54">
        <v>232</v>
      </c>
      <c r="BX27" s="38">
        <f t="shared" si="7"/>
        <v>241.2</v>
      </c>
    </row>
    <row r="28" spans="1:76" ht="15" thickBot="1" x14ac:dyDescent="0.4">
      <c r="A28" s="17">
        <f t="shared" si="1"/>
        <v>167.02500000000001</v>
      </c>
      <c r="B28" s="17">
        <f t="shared" si="2"/>
        <v>176.85</v>
      </c>
      <c r="C28" s="17">
        <f t="shared" si="3"/>
        <v>240</v>
      </c>
      <c r="D28" s="39" t="s">
        <v>58</v>
      </c>
      <c r="E28" s="40">
        <v>102</v>
      </c>
      <c r="F28" s="41" t="s">
        <v>67</v>
      </c>
      <c r="G28" s="41"/>
      <c r="H28" s="40"/>
      <c r="I28" s="42">
        <v>41157</v>
      </c>
      <c r="J28" s="43">
        <v>38.018450999999999</v>
      </c>
      <c r="K28" s="44">
        <v>-100.947373</v>
      </c>
      <c r="M28" s="45">
        <v>278</v>
      </c>
      <c r="N28" s="46">
        <v>226</v>
      </c>
      <c r="O28" s="46">
        <v>90</v>
      </c>
      <c r="P28" s="46">
        <v>33</v>
      </c>
      <c r="Q28" s="46">
        <v>113</v>
      </c>
      <c r="R28" s="46">
        <v>306</v>
      </c>
      <c r="S28" s="46">
        <v>301</v>
      </c>
      <c r="T28" s="46">
        <v>250</v>
      </c>
      <c r="U28" s="46">
        <v>203</v>
      </c>
      <c r="V28" s="47">
        <v>165</v>
      </c>
      <c r="X28" s="27">
        <f t="shared" si="4"/>
        <v>278</v>
      </c>
      <c r="Y28" s="27">
        <f t="shared" si="4"/>
        <v>226</v>
      </c>
      <c r="Z28" s="27">
        <f t="shared" si="4"/>
        <v>90</v>
      </c>
      <c r="AA28" s="27">
        <f t="shared" si="4"/>
        <v>33</v>
      </c>
      <c r="AB28" s="27">
        <f t="shared" si="4"/>
        <v>113</v>
      </c>
      <c r="AC28" s="27">
        <f t="shared" si="4"/>
        <v>306</v>
      </c>
      <c r="AD28" s="27">
        <f t="shared" si="4"/>
        <v>301</v>
      </c>
      <c r="AE28" s="27">
        <f t="shared" si="4"/>
        <v>250</v>
      </c>
      <c r="AF28" s="27">
        <f t="shared" si="4"/>
        <v>203</v>
      </c>
      <c r="AG28" s="27">
        <f t="shared" si="4"/>
        <v>165</v>
      </c>
      <c r="AI28" s="48">
        <v>480</v>
      </c>
      <c r="AJ28" s="49">
        <v>480</v>
      </c>
      <c r="AK28" s="89"/>
      <c r="AL28" s="51"/>
      <c r="AN28" s="52">
        <v>278</v>
      </c>
      <c r="AO28" s="53">
        <v>226</v>
      </c>
      <c r="AP28" s="53">
        <v>90</v>
      </c>
      <c r="AQ28" s="53">
        <v>33</v>
      </c>
      <c r="AR28" s="53">
        <v>113</v>
      </c>
      <c r="AS28" s="53">
        <v>306</v>
      </c>
      <c r="AT28" s="53">
        <v>301</v>
      </c>
      <c r="AU28" s="53">
        <v>250</v>
      </c>
      <c r="AV28" s="53">
        <v>203</v>
      </c>
      <c r="AW28" s="54">
        <v>165</v>
      </c>
      <c r="AY28" s="35">
        <f t="shared" si="5"/>
        <v>196.5</v>
      </c>
      <c r="AZ28" s="36">
        <f t="shared" si="6"/>
        <v>196.5</v>
      </c>
      <c r="BB28" s="39">
        <v>237</v>
      </c>
      <c r="BC28" s="41">
        <v>149</v>
      </c>
      <c r="BD28" s="41">
        <v>120</v>
      </c>
      <c r="BE28" s="41">
        <v>120</v>
      </c>
      <c r="BF28" s="41">
        <v>120</v>
      </c>
      <c r="BG28" s="41">
        <v>120</v>
      </c>
      <c r="BH28" s="41">
        <v>120</v>
      </c>
      <c r="BI28" s="41">
        <v>120</v>
      </c>
      <c r="BJ28" s="41">
        <v>120</v>
      </c>
      <c r="BK28" s="51">
        <v>120</v>
      </c>
      <c r="BM28" s="52">
        <v>237</v>
      </c>
      <c r="BN28" s="53">
        <v>149</v>
      </c>
      <c r="BO28" s="53">
        <v>120</v>
      </c>
      <c r="BP28" s="53">
        <v>120</v>
      </c>
      <c r="BQ28" s="53">
        <v>120</v>
      </c>
      <c r="BR28" s="53">
        <v>120</v>
      </c>
      <c r="BS28" s="53">
        <v>120</v>
      </c>
      <c r="BT28" s="53">
        <v>120</v>
      </c>
      <c r="BU28" s="53">
        <v>120</v>
      </c>
      <c r="BV28" s="54">
        <v>120</v>
      </c>
      <c r="BX28" s="38">
        <f t="shared" si="7"/>
        <v>134.6</v>
      </c>
    </row>
    <row r="29" spans="1:76" ht="15" thickBot="1" x14ac:dyDescent="0.4">
      <c r="A29" s="17">
        <f t="shared" si="1"/>
        <v>308.125</v>
      </c>
      <c r="B29" s="17">
        <f t="shared" si="2"/>
        <v>324.79999999999995</v>
      </c>
      <c r="C29" s="17">
        <f t="shared" si="3"/>
        <v>280</v>
      </c>
      <c r="D29" s="39" t="s">
        <v>58</v>
      </c>
      <c r="E29" s="40">
        <v>7193</v>
      </c>
      <c r="F29" s="41"/>
      <c r="G29" s="41" t="s">
        <v>72</v>
      </c>
      <c r="H29" s="40"/>
      <c r="I29" s="42">
        <v>40290</v>
      </c>
      <c r="J29" s="43">
        <v>38.025424000000001</v>
      </c>
      <c r="K29" s="44">
        <v>-100.948852</v>
      </c>
      <c r="M29" s="45">
        <v>434</v>
      </c>
      <c r="N29" s="46">
        <v>321</v>
      </c>
      <c r="O29" s="46">
        <v>444</v>
      </c>
      <c r="P29" s="46">
        <v>294</v>
      </c>
      <c r="Q29" s="46">
        <v>308</v>
      </c>
      <c r="R29" s="46">
        <v>426</v>
      </c>
      <c r="S29" s="46">
        <v>433</v>
      </c>
      <c r="T29" s="46">
        <v>405</v>
      </c>
      <c r="U29" s="46">
        <v>350</v>
      </c>
      <c r="V29" s="47">
        <v>210</v>
      </c>
      <c r="X29" s="27">
        <f t="shared" si="4"/>
        <v>434</v>
      </c>
      <c r="Y29" s="27">
        <f t="shared" si="4"/>
        <v>321</v>
      </c>
      <c r="Z29" s="27">
        <f t="shared" si="4"/>
        <v>444</v>
      </c>
      <c r="AA29" s="27">
        <f t="shared" si="4"/>
        <v>294</v>
      </c>
      <c r="AB29" s="27">
        <f t="shared" si="4"/>
        <v>308</v>
      </c>
      <c r="AC29" s="27">
        <f t="shared" si="4"/>
        <v>426</v>
      </c>
      <c r="AD29" s="27">
        <f t="shared" si="4"/>
        <v>433</v>
      </c>
      <c r="AE29" s="27">
        <f t="shared" si="4"/>
        <v>405</v>
      </c>
      <c r="AF29" s="27">
        <f t="shared" si="4"/>
        <v>350</v>
      </c>
      <c r="AG29" s="27">
        <f t="shared" si="4"/>
        <v>210</v>
      </c>
      <c r="AI29" s="48">
        <v>1100</v>
      </c>
      <c r="AJ29" s="49">
        <v>560</v>
      </c>
      <c r="AK29" s="89"/>
      <c r="AL29" s="51" t="s">
        <v>73</v>
      </c>
      <c r="AN29" s="52">
        <v>434</v>
      </c>
      <c r="AO29" s="53">
        <v>321</v>
      </c>
      <c r="AP29" s="53">
        <v>444</v>
      </c>
      <c r="AQ29" s="53">
        <v>294</v>
      </c>
      <c r="AR29" s="53">
        <v>308</v>
      </c>
      <c r="AS29" s="53">
        <v>426</v>
      </c>
      <c r="AT29" s="53">
        <v>433</v>
      </c>
      <c r="AU29" s="53">
        <v>405</v>
      </c>
      <c r="AV29" s="53">
        <v>350</v>
      </c>
      <c r="AW29" s="54">
        <v>210</v>
      </c>
      <c r="AY29" s="35">
        <f t="shared" si="5"/>
        <v>362.5</v>
      </c>
      <c r="AZ29" s="36">
        <f t="shared" si="6"/>
        <v>362.5</v>
      </c>
      <c r="BB29" s="39">
        <v>320</v>
      </c>
      <c r="BC29" s="41">
        <v>272</v>
      </c>
      <c r="BD29" s="41">
        <v>262</v>
      </c>
      <c r="BE29" s="41">
        <v>240</v>
      </c>
      <c r="BF29" s="41">
        <v>240</v>
      </c>
      <c r="BG29" s="41">
        <v>240</v>
      </c>
      <c r="BH29" s="41">
        <v>240</v>
      </c>
      <c r="BI29" s="41">
        <v>240</v>
      </c>
      <c r="BJ29" s="41">
        <v>240</v>
      </c>
      <c r="BK29" s="51">
        <v>240</v>
      </c>
      <c r="BM29" s="52">
        <v>320</v>
      </c>
      <c r="BN29" s="53">
        <v>272</v>
      </c>
      <c r="BO29" s="53">
        <v>262</v>
      </c>
      <c r="BP29" s="53">
        <v>240</v>
      </c>
      <c r="BQ29" s="53">
        <v>240</v>
      </c>
      <c r="BR29" s="53">
        <v>240</v>
      </c>
      <c r="BS29" s="53">
        <v>240</v>
      </c>
      <c r="BT29" s="53">
        <v>240</v>
      </c>
      <c r="BU29" s="53">
        <v>240</v>
      </c>
      <c r="BV29" s="54">
        <v>240</v>
      </c>
      <c r="BX29" s="38">
        <f t="shared" si="7"/>
        <v>253.4</v>
      </c>
    </row>
    <row r="30" spans="1:76" ht="15" thickBot="1" x14ac:dyDescent="0.4">
      <c r="A30" s="17">
        <f t="shared" si="1"/>
        <v>259.08</v>
      </c>
      <c r="B30" s="17">
        <f t="shared" si="2"/>
        <v>274.32</v>
      </c>
      <c r="C30" s="17">
        <f t="shared" si="3"/>
        <v>280</v>
      </c>
      <c r="D30" s="39" t="s">
        <v>58</v>
      </c>
      <c r="E30" s="40">
        <v>2415</v>
      </c>
      <c r="F30" s="41"/>
      <c r="G30" s="41"/>
      <c r="H30" s="40"/>
      <c r="I30" s="42">
        <v>38809</v>
      </c>
      <c r="J30" s="43">
        <v>38.014398999999997</v>
      </c>
      <c r="K30" s="44">
        <v>-100.947423</v>
      </c>
      <c r="M30" s="45">
        <v>277</v>
      </c>
      <c r="N30" s="46">
        <v>173</v>
      </c>
      <c r="O30" s="46">
        <v>363</v>
      </c>
      <c r="P30" s="46">
        <v>325</v>
      </c>
      <c r="Q30" s="46">
        <v>260</v>
      </c>
      <c r="R30" s="46">
        <v>385</v>
      </c>
      <c r="S30" s="46">
        <v>390</v>
      </c>
      <c r="T30" s="46">
        <v>375</v>
      </c>
      <c r="U30" s="46">
        <v>297</v>
      </c>
      <c r="V30" s="47">
        <v>203</v>
      </c>
      <c r="X30" s="27">
        <f t="shared" si="4"/>
        <v>277</v>
      </c>
      <c r="Y30" s="27">
        <f t="shared" si="4"/>
        <v>173</v>
      </c>
      <c r="Z30" s="27">
        <f t="shared" si="4"/>
        <v>363</v>
      </c>
      <c r="AA30" s="27">
        <f t="shared" si="4"/>
        <v>325</v>
      </c>
      <c r="AB30" s="27">
        <f t="shared" si="4"/>
        <v>260</v>
      </c>
      <c r="AC30" s="27">
        <f t="shared" si="4"/>
        <v>385</v>
      </c>
      <c r="AD30" s="27">
        <f t="shared" si="4"/>
        <v>390</v>
      </c>
      <c r="AE30" s="27">
        <f t="shared" si="4"/>
        <v>375</v>
      </c>
      <c r="AF30" s="27">
        <f t="shared" si="4"/>
        <v>297</v>
      </c>
      <c r="AG30" s="27">
        <f t="shared" si="4"/>
        <v>203</v>
      </c>
      <c r="AI30" s="48">
        <v>720</v>
      </c>
      <c r="AJ30" s="49">
        <v>560</v>
      </c>
      <c r="AK30" s="87"/>
      <c r="AL30" s="51"/>
      <c r="AN30" s="52">
        <v>277</v>
      </c>
      <c r="AO30" s="53">
        <v>173</v>
      </c>
      <c r="AP30" s="53">
        <v>363</v>
      </c>
      <c r="AQ30" s="53">
        <v>325</v>
      </c>
      <c r="AR30" s="53">
        <v>260</v>
      </c>
      <c r="AS30" s="53">
        <v>385</v>
      </c>
      <c r="AT30" s="53">
        <v>390</v>
      </c>
      <c r="AU30" s="53">
        <v>375</v>
      </c>
      <c r="AV30" s="53">
        <v>297</v>
      </c>
      <c r="AW30" s="54">
        <v>203</v>
      </c>
      <c r="AY30" s="35">
        <f t="shared" si="5"/>
        <v>304.8</v>
      </c>
      <c r="AZ30" s="36">
        <f t="shared" si="6"/>
        <v>304.8</v>
      </c>
      <c r="BB30" s="39">
        <v>236</v>
      </c>
      <c r="BC30" s="41">
        <v>225</v>
      </c>
      <c r="BD30" s="41">
        <v>225</v>
      </c>
      <c r="BE30" s="41">
        <v>226</v>
      </c>
      <c r="BF30" s="41">
        <v>225</v>
      </c>
      <c r="BG30" s="41">
        <v>198</v>
      </c>
      <c r="BH30" s="41">
        <v>198</v>
      </c>
      <c r="BI30" s="41">
        <v>198</v>
      </c>
      <c r="BJ30" s="41">
        <v>198</v>
      </c>
      <c r="BK30" s="51">
        <v>198</v>
      </c>
      <c r="BM30" s="52">
        <v>236</v>
      </c>
      <c r="BN30" s="53">
        <v>225</v>
      </c>
      <c r="BO30" s="53">
        <v>225</v>
      </c>
      <c r="BP30" s="53">
        <v>226</v>
      </c>
      <c r="BQ30" s="53">
        <v>225</v>
      </c>
      <c r="BR30" s="53">
        <v>198</v>
      </c>
      <c r="BS30" s="53">
        <v>198</v>
      </c>
      <c r="BT30" s="53">
        <v>198</v>
      </c>
      <c r="BU30" s="53">
        <v>198</v>
      </c>
      <c r="BV30" s="54">
        <v>198</v>
      </c>
      <c r="BX30" s="38">
        <f t="shared" si="7"/>
        <v>212.7</v>
      </c>
    </row>
    <row r="31" spans="1:76" ht="15" thickBot="1" x14ac:dyDescent="0.4">
      <c r="A31" s="17">
        <f t="shared" si="1"/>
        <v>248.88</v>
      </c>
      <c r="B31" s="17">
        <f t="shared" si="2"/>
        <v>263.52000000000004</v>
      </c>
      <c r="C31" s="17">
        <f t="shared" si="3"/>
        <v>400</v>
      </c>
      <c r="D31" s="39" t="s">
        <v>58</v>
      </c>
      <c r="E31" s="40">
        <v>185</v>
      </c>
      <c r="F31" s="41" t="s">
        <v>67</v>
      </c>
      <c r="G31" s="41"/>
      <c r="H31" s="40"/>
      <c r="I31" s="42">
        <v>65507</v>
      </c>
      <c r="J31" s="43">
        <v>38.053955350000003</v>
      </c>
      <c r="K31" s="44">
        <v>-101.08967832</v>
      </c>
      <c r="M31" s="45">
        <v>284</v>
      </c>
      <c r="N31" s="46">
        <v>206</v>
      </c>
      <c r="O31" s="46">
        <v>326</v>
      </c>
      <c r="P31" s="46">
        <v>238</v>
      </c>
      <c r="Q31" s="46">
        <v>287</v>
      </c>
      <c r="R31" s="46">
        <v>402</v>
      </c>
      <c r="S31" s="46">
        <v>396</v>
      </c>
      <c r="T31" s="46">
        <v>337</v>
      </c>
      <c r="U31" s="46">
        <v>292</v>
      </c>
      <c r="V31" s="47">
        <v>160</v>
      </c>
      <c r="X31" s="27">
        <f t="shared" si="4"/>
        <v>284</v>
      </c>
      <c r="Y31" s="27">
        <f t="shared" si="4"/>
        <v>206</v>
      </c>
      <c r="Z31" s="27">
        <f t="shared" si="4"/>
        <v>326</v>
      </c>
      <c r="AA31" s="27">
        <f t="shared" si="4"/>
        <v>238</v>
      </c>
      <c r="AB31" s="27">
        <f t="shared" si="4"/>
        <v>287</v>
      </c>
      <c r="AC31" s="27">
        <f t="shared" si="4"/>
        <v>402</v>
      </c>
      <c r="AD31" s="27">
        <f t="shared" si="4"/>
        <v>396</v>
      </c>
      <c r="AE31" s="27">
        <f t="shared" si="4"/>
        <v>337</v>
      </c>
      <c r="AF31" s="27">
        <f t="shared" si="4"/>
        <v>292</v>
      </c>
      <c r="AG31" s="27">
        <f t="shared" si="4"/>
        <v>160</v>
      </c>
      <c r="AI31" s="48">
        <v>800</v>
      </c>
      <c r="AJ31" s="49">
        <v>800</v>
      </c>
      <c r="AK31" s="85">
        <v>1264</v>
      </c>
      <c r="AL31" s="51"/>
      <c r="AN31" s="52">
        <v>284</v>
      </c>
      <c r="AO31" s="53">
        <v>206</v>
      </c>
      <c r="AP31" s="53">
        <v>326</v>
      </c>
      <c r="AQ31" s="53">
        <v>238</v>
      </c>
      <c r="AR31" s="53">
        <v>287</v>
      </c>
      <c r="AS31" s="53">
        <v>402</v>
      </c>
      <c r="AT31" s="53">
        <v>396</v>
      </c>
      <c r="AU31" s="53">
        <v>337</v>
      </c>
      <c r="AV31" s="53">
        <v>292</v>
      </c>
      <c r="AW31" s="54">
        <v>160</v>
      </c>
      <c r="AY31" s="35">
        <f t="shared" si="5"/>
        <v>292.8</v>
      </c>
      <c r="AZ31" s="36">
        <f t="shared" si="6"/>
        <v>292.8</v>
      </c>
      <c r="BB31" s="39">
        <v>241</v>
      </c>
      <c r="BC31" s="41">
        <v>250</v>
      </c>
      <c r="BD31" s="41">
        <v>284</v>
      </c>
      <c r="BE31" s="41">
        <v>269</v>
      </c>
      <c r="BF31" s="41">
        <v>296</v>
      </c>
      <c r="BG31" s="41">
        <v>256</v>
      </c>
      <c r="BH31" s="41">
        <v>260</v>
      </c>
      <c r="BI31" s="41">
        <v>258</v>
      </c>
      <c r="BJ31" s="41">
        <v>260</v>
      </c>
      <c r="BK31" s="51">
        <v>264</v>
      </c>
      <c r="BM31" s="52">
        <v>241</v>
      </c>
      <c r="BN31" s="53">
        <v>250</v>
      </c>
      <c r="BO31" s="53">
        <v>284</v>
      </c>
      <c r="BP31" s="53">
        <v>269</v>
      </c>
      <c r="BQ31" s="53">
        <v>296</v>
      </c>
      <c r="BR31" s="53">
        <v>256</v>
      </c>
      <c r="BS31" s="53">
        <v>260</v>
      </c>
      <c r="BT31" s="53">
        <v>258</v>
      </c>
      <c r="BU31" s="53">
        <v>260</v>
      </c>
      <c r="BV31" s="54">
        <v>264</v>
      </c>
      <c r="BX31" s="38">
        <f t="shared" si="7"/>
        <v>263.8</v>
      </c>
    </row>
    <row r="32" spans="1:76" ht="15" thickBot="1" x14ac:dyDescent="0.4">
      <c r="A32" s="17">
        <f t="shared" si="1"/>
        <v>171.86999999999998</v>
      </c>
      <c r="B32" s="17">
        <f t="shared" si="2"/>
        <v>181.98</v>
      </c>
      <c r="C32" s="17">
        <f t="shared" si="3"/>
        <v>232</v>
      </c>
      <c r="D32" s="39" t="s">
        <v>58</v>
      </c>
      <c r="E32" s="40">
        <v>22079</v>
      </c>
      <c r="F32" s="41"/>
      <c r="G32" s="41"/>
      <c r="H32" s="40"/>
      <c r="I32" s="42">
        <v>68528</v>
      </c>
      <c r="J32" s="43">
        <v>38.054180000000002</v>
      </c>
      <c r="K32" s="44">
        <v>-101.08452</v>
      </c>
      <c r="M32" s="45">
        <v>237</v>
      </c>
      <c r="N32" s="46">
        <v>159</v>
      </c>
      <c r="O32" s="46">
        <v>219</v>
      </c>
      <c r="P32" s="46">
        <v>150</v>
      </c>
      <c r="Q32" s="46">
        <v>143</v>
      </c>
      <c r="R32" s="46">
        <v>286</v>
      </c>
      <c r="S32" s="46">
        <v>275</v>
      </c>
      <c r="T32" s="46">
        <v>241</v>
      </c>
      <c r="U32" s="46">
        <v>204</v>
      </c>
      <c r="V32" s="47">
        <v>108</v>
      </c>
      <c r="X32" s="27">
        <f t="shared" si="4"/>
        <v>237</v>
      </c>
      <c r="Y32" s="27">
        <f t="shared" si="4"/>
        <v>159</v>
      </c>
      <c r="Z32" s="27">
        <f t="shared" si="4"/>
        <v>219</v>
      </c>
      <c r="AA32" s="27">
        <f t="shared" si="4"/>
        <v>150</v>
      </c>
      <c r="AB32" s="27">
        <f t="shared" si="4"/>
        <v>143</v>
      </c>
      <c r="AC32" s="27">
        <f t="shared" si="4"/>
        <v>286</v>
      </c>
      <c r="AD32" s="27">
        <f t="shared" si="4"/>
        <v>275</v>
      </c>
      <c r="AE32" s="27">
        <f t="shared" si="4"/>
        <v>241</v>
      </c>
      <c r="AF32" s="27">
        <f t="shared" si="4"/>
        <v>204</v>
      </c>
      <c r="AG32" s="27">
        <f t="shared" si="4"/>
        <v>108</v>
      </c>
      <c r="AI32" s="48">
        <v>736</v>
      </c>
      <c r="AJ32" s="49">
        <v>464</v>
      </c>
      <c r="AK32" s="85"/>
      <c r="AL32" s="51" t="s">
        <v>74</v>
      </c>
      <c r="AN32" s="52">
        <v>237</v>
      </c>
      <c r="AO32" s="53">
        <v>159</v>
      </c>
      <c r="AP32" s="53">
        <v>219</v>
      </c>
      <c r="AQ32" s="53">
        <v>150</v>
      </c>
      <c r="AR32" s="53">
        <v>143</v>
      </c>
      <c r="AS32" s="53">
        <v>286</v>
      </c>
      <c r="AT32" s="53">
        <v>275</v>
      </c>
      <c r="AU32" s="53">
        <v>241</v>
      </c>
      <c r="AV32" s="53">
        <v>204</v>
      </c>
      <c r="AW32" s="54">
        <v>108</v>
      </c>
      <c r="AY32" s="35">
        <f t="shared" si="5"/>
        <v>202.2</v>
      </c>
      <c r="AZ32" s="36">
        <f t="shared" si="6"/>
        <v>202.2</v>
      </c>
      <c r="BB32" s="39">
        <v>200</v>
      </c>
      <c r="BC32" s="41">
        <v>192</v>
      </c>
      <c r="BD32" s="41">
        <v>190</v>
      </c>
      <c r="BE32" s="41">
        <v>172</v>
      </c>
      <c r="BF32" s="41">
        <v>147</v>
      </c>
      <c r="BG32" s="41">
        <v>186</v>
      </c>
      <c r="BH32" s="41">
        <v>182</v>
      </c>
      <c r="BI32" s="41">
        <v>184</v>
      </c>
      <c r="BJ32" s="41">
        <v>182</v>
      </c>
      <c r="BK32" s="51">
        <v>178</v>
      </c>
      <c r="BM32" s="52">
        <v>200</v>
      </c>
      <c r="BN32" s="53">
        <v>192</v>
      </c>
      <c r="BO32" s="53">
        <v>190</v>
      </c>
      <c r="BP32" s="53">
        <v>172</v>
      </c>
      <c r="BQ32" s="53">
        <v>147</v>
      </c>
      <c r="BR32" s="53">
        <v>186</v>
      </c>
      <c r="BS32" s="53">
        <v>182</v>
      </c>
      <c r="BT32" s="53">
        <v>184</v>
      </c>
      <c r="BU32" s="53">
        <v>182</v>
      </c>
      <c r="BV32" s="54">
        <v>178</v>
      </c>
      <c r="BX32" s="38">
        <f t="shared" si="7"/>
        <v>181.3</v>
      </c>
    </row>
    <row r="33" spans="1:76" ht="15" thickBot="1" x14ac:dyDescent="0.4">
      <c r="A33" s="17">
        <f t="shared" si="1"/>
        <v>156.06</v>
      </c>
      <c r="B33" s="17">
        <f t="shared" si="2"/>
        <v>165.24</v>
      </c>
      <c r="C33" s="17">
        <f t="shared" si="3"/>
        <v>320</v>
      </c>
      <c r="D33" s="39" t="s">
        <v>58</v>
      </c>
      <c r="E33" s="40">
        <v>186</v>
      </c>
      <c r="F33" s="41" t="s">
        <v>67</v>
      </c>
      <c r="G33" s="41"/>
      <c r="H33" s="40"/>
      <c r="I33" s="42">
        <v>41487</v>
      </c>
      <c r="J33" s="43">
        <v>38.044789999999999</v>
      </c>
      <c r="K33" s="44">
        <v>-101.10151999999999</v>
      </c>
      <c r="M33" s="45">
        <v>180</v>
      </c>
      <c r="N33" s="46">
        <v>153</v>
      </c>
      <c r="O33" s="46">
        <v>212</v>
      </c>
      <c r="P33" s="46">
        <v>120</v>
      </c>
      <c r="Q33" s="46">
        <v>175</v>
      </c>
      <c r="R33" s="46">
        <v>245</v>
      </c>
      <c r="S33" s="46">
        <v>250</v>
      </c>
      <c r="T33" s="46">
        <v>185</v>
      </c>
      <c r="U33" s="46">
        <v>186</v>
      </c>
      <c r="V33" s="47">
        <v>130</v>
      </c>
      <c r="X33" s="27">
        <f t="shared" si="4"/>
        <v>180</v>
      </c>
      <c r="Y33" s="27">
        <f t="shared" si="4"/>
        <v>153</v>
      </c>
      <c r="Z33" s="27">
        <f t="shared" si="4"/>
        <v>212</v>
      </c>
      <c r="AA33" s="27">
        <f t="shared" si="4"/>
        <v>120</v>
      </c>
      <c r="AB33" s="27">
        <f t="shared" si="4"/>
        <v>175</v>
      </c>
      <c r="AC33" s="27">
        <f t="shared" si="4"/>
        <v>245</v>
      </c>
      <c r="AD33" s="27">
        <f t="shared" si="4"/>
        <v>250</v>
      </c>
      <c r="AE33" s="27">
        <f t="shared" si="4"/>
        <v>185</v>
      </c>
      <c r="AF33" s="27">
        <f t="shared" si="4"/>
        <v>186</v>
      </c>
      <c r="AG33" s="27">
        <f t="shared" si="4"/>
        <v>130</v>
      </c>
      <c r="AI33" s="48">
        <v>640</v>
      </c>
      <c r="AJ33" s="49">
        <v>640</v>
      </c>
      <c r="AK33" s="85">
        <v>1264</v>
      </c>
      <c r="AL33" s="51"/>
      <c r="AN33" s="52">
        <v>180</v>
      </c>
      <c r="AO33" s="53">
        <v>153</v>
      </c>
      <c r="AP33" s="53">
        <v>212</v>
      </c>
      <c r="AQ33" s="53">
        <v>120</v>
      </c>
      <c r="AR33" s="53">
        <v>175</v>
      </c>
      <c r="AS33" s="53">
        <v>245</v>
      </c>
      <c r="AT33" s="53">
        <v>250</v>
      </c>
      <c r="AU33" s="53">
        <v>185</v>
      </c>
      <c r="AV33" s="53">
        <v>186</v>
      </c>
      <c r="AW33" s="54">
        <v>130</v>
      </c>
      <c r="AY33" s="35">
        <f t="shared" si="5"/>
        <v>183.6</v>
      </c>
      <c r="AZ33" s="36">
        <f t="shared" si="6"/>
        <v>183.6</v>
      </c>
      <c r="BB33" s="39">
        <v>205</v>
      </c>
      <c r="BC33" s="41">
        <v>237</v>
      </c>
      <c r="BD33" s="41">
        <v>210</v>
      </c>
      <c r="BE33" s="41">
        <v>177</v>
      </c>
      <c r="BF33" s="41">
        <v>184</v>
      </c>
      <c r="BG33" s="41">
        <v>177</v>
      </c>
      <c r="BH33" s="41">
        <v>147</v>
      </c>
      <c r="BI33" s="41">
        <v>141</v>
      </c>
      <c r="BJ33" s="41">
        <v>139</v>
      </c>
      <c r="BK33" s="51">
        <v>144</v>
      </c>
      <c r="BM33" s="52">
        <v>205</v>
      </c>
      <c r="BN33" s="53">
        <v>237</v>
      </c>
      <c r="BO33" s="53">
        <v>210</v>
      </c>
      <c r="BP33" s="53">
        <v>177</v>
      </c>
      <c r="BQ33" s="53">
        <v>184</v>
      </c>
      <c r="BR33" s="53">
        <v>177</v>
      </c>
      <c r="BS33" s="53">
        <v>147</v>
      </c>
      <c r="BT33" s="53">
        <v>141</v>
      </c>
      <c r="BU33" s="53">
        <v>139</v>
      </c>
      <c r="BV33" s="54">
        <v>144</v>
      </c>
      <c r="BX33" s="38">
        <f t="shared" si="7"/>
        <v>176.1</v>
      </c>
    </row>
    <row r="34" spans="1:76" ht="15" thickBot="1" x14ac:dyDescent="0.4">
      <c r="A34" s="17">
        <f t="shared" si="1"/>
        <v>145.85999999999999</v>
      </c>
      <c r="B34" s="17">
        <f t="shared" si="2"/>
        <v>154.44</v>
      </c>
      <c r="C34" s="17">
        <f t="shared" si="3"/>
        <v>156</v>
      </c>
      <c r="D34" s="39" t="s">
        <v>58</v>
      </c>
      <c r="E34" s="40">
        <v>8940</v>
      </c>
      <c r="F34" s="41"/>
      <c r="G34" s="41"/>
      <c r="H34" s="40"/>
      <c r="I34" s="42">
        <v>32231</v>
      </c>
      <c r="J34" s="43">
        <v>38.035449999999997</v>
      </c>
      <c r="K34" s="44">
        <v>-101.11147</v>
      </c>
      <c r="M34" s="45">
        <v>86</v>
      </c>
      <c r="N34" s="46">
        <v>92</v>
      </c>
      <c r="O34" s="46">
        <v>97</v>
      </c>
      <c r="P34" s="46">
        <v>146</v>
      </c>
      <c r="Q34" s="46">
        <v>221</v>
      </c>
      <c r="R34" s="46">
        <v>238</v>
      </c>
      <c r="S34" s="46">
        <v>263</v>
      </c>
      <c r="T34" s="46">
        <v>182</v>
      </c>
      <c r="U34" s="46">
        <v>214</v>
      </c>
      <c r="V34" s="47">
        <v>177</v>
      </c>
      <c r="X34" s="27">
        <f t="shared" si="4"/>
        <v>86</v>
      </c>
      <c r="Y34" s="27">
        <f t="shared" si="4"/>
        <v>92</v>
      </c>
      <c r="Z34" s="27">
        <f t="shared" si="4"/>
        <v>97</v>
      </c>
      <c r="AA34" s="27">
        <f t="shared" si="4"/>
        <v>146</v>
      </c>
      <c r="AB34" s="27">
        <f t="shared" si="4"/>
        <v>221</v>
      </c>
      <c r="AC34" s="27">
        <f t="shared" si="4"/>
        <v>238</v>
      </c>
      <c r="AD34" s="27">
        <f t="shared" si="4"/>
        <v>263</v>
      </c>
      <c r="AE34" s="27">
        <f t="shared" si="4"/>
        <v>182</v>
      </c>
      <c r="AF34" s="27">
        <f t="shared" si="4"/>
        <v>214</v>
      </c>
      <c r="AG34" s="27">
        <f t="shared" si="4"/>
        <v>177</v>
      </c>
      <c r="AI34" s="48">
        <v>525</v>
      </c>
      <c r="AJ34" s="49">
        <v>312</v>
      </c>
      <c r="AK34" s="85"/>
      <c r="AL34" s="51"/>
      <c r="AN34" s="52">
        <v>86</v>
      </c>
      <c r="AO34" s="53">
        <v>92</v>
      </c>
      <c r="AP34" s="53">
        <v>97</v>
      </c>
      <c r="AQ34" s="53">
        <v>146</v>
      </c>
      <c r="AR34" s="53">
        <v>221</v>
      </c>
      <c r="AS34" s="53">
        <v>238</v>
      </c>
      <c r="AT34" s="53">
        <v>263</v>
      </c>
      <c r="AU34" s="53">
        <v>182</v>
      </c>
      <c r="AV34" s="53">
        <v>214</v>
      </c>
      <c r="AW34" s="54">
        <v>177</v>
      </c>
      <c r="AY34" s="35">
        <f t="shared" si="5"/>
        <v>171.6</v>
      </c>
      <c r="AZ34" s="36">
        <f t="shared" si="6"/>
        <v>171.6</v>
      </c>
      <c r="BB34" s="39">
        <v>120</v>
      </c>
      <c r="BC34" s="41">
        <v>120</v>
      </c>
      <c r="BD34" s="41">
        <v>120</v>
      </c>
      <c r="BE34" s="41">
        <v>120</v>
      </c>
      <c r="BF34" s="41">
        <v>121</v>
      </c>
      <c r="BG34" s="41">
        <v>121</v>
      </c>
      <c r="BH34" s="41">
        <v>121</v>
      </c>
      <c r="BI34" s="41">
        <v>121</v>
      </c>
      <c r="BJ34" s="41">
        <v>121</v>
      </c>
      <c r="BK34" s="51">
        <v>121</v>
      </c>
      <c r="BM34" s="52">
        <v>120</v>
      </c>
      <c r="BN34" s="53">
        <v>120</v>
      </c>
      <c r="BO34" s="53">
        <v>120</v>
      </c>
      <c r="BP34" s="53">
        <v>120</v>
      </c>
      <c r="BQ34" s="53">
        <v>121</v>
      </c>
      <c r="BR34" s="53">
        <v>121</v>
      </c>
      <c r="BS34" s="53">
        <v>121</v>
      </c>
      <c r="BT34" s="53">
        <v>121</v>
      </c>
      <c r="BU34" s="53">
        <v>121</v>
      </c>
      <c r="BV34" s="54">
        <v>121</v>
      </c>
      <c r="BX34" s="38">
        <f t="shared" si="7"/>
        <v>120.6</v>
      </c>
    </row>
    <row r="35" spans="1:76" ht="15" thickBot="1" x14ac:dyDescent="0.4">
      <c r="A35" s="17">
        <f t="shared" si="1"/>
        <v>124.355</v>
      </c>
      <c r="B35" s="17">
        <f t="shared" si="2"/>
        <v>131.67000000000002</v>
      </c>
      <c r="C35" s="17">
        <f t="shared" si="3"/>
        <v>156</v>
      </c>
      <c r="D35" s="39" t="s">
        <v>58</v>
      </c>
      <c r="E35" s="40">
        <v>17231</v>
      </c>
      <c r="F35" s="41"/>
      <c r="G35" s="41"/>
      <c r="H35" s="40"/>
      <c r="I35" s="42">
        <v>31037</v>
      </c>
      <c r="J35" s="43">
        <v>38.032451000000002</v>
      </c>
      <c r="K35" s="44">
        <v>-101.098443</v>
      </c>
      <c r="M35" s="45">
        <v>89</v>
      </c>
      <c r="N35" s="46">
        <v>44</v>
      </c>
      <c r="O35" s="46">
        <v>96</v>
      </c>
      <c r="P35" s="46">
        <v>86</v>
      </c>
      <c r="Q35" s="46">
        <v>116</v>
      </c>
      <c r="R35" s="46">
        <v>177</v>
      </c>
      <c r="S35" s="46">
        <v>270</v>
      </c>
      <c r="T35" s="46">
        <v>216</v>
      </c>
      <c r="U35" s="46">
        <v>223</v>
      </c>
      <c r="V35" s="47">
        <v>146</v>
      </c>
      <c r="X35" s="27">
        <f t="shared" si="4"/>
        <v>89</v>
      </c>
      <c r="Y35" s="27">
        <f t="shared" si="4"/>
        <v>44</v>
      </c>
      <c r="Z35" s="27">
        <f t="shared" si="4"/>
        <v>96</v>
      </c>
      <c r="AA35" s="27">
        <f t="shared" si="4"/>
        <v>86</v>
      </c>
      <c r="AB35" s="27">
        <f t="shared" si="4"/>
        <v>116</v>
      </c>
      <c r="AC35" s="27">
        <f t="shared" si="4"/>
        <v>177</v>
      </c>
      <c r="AD35" s="27">
        <f t="shared" si="4"/>
        <v>270</v>
      </c>
      <c r="AE35" s="27">
        <f t="shared" si="4"/>
        <v>216</v>
      </c>
      <c r="AF35" s="27">
        <f t="shared" si="4"/>
        <v>223</v>
      </c>
      <c r="AG35" s="27">
        <f t="shared" si="4"/>
        <v>146</v>
      </c>
      <c r="AI35" s="48">
        <v>611</v>
      </c>
      <c r="AJ35" s="49">
        <v>312</v>
      </c>
      <c r="AK35" s="85"/>
      <c r="AL35" s="51" t="s">
        <v>75</v>
      </c>
      <c r="AN35" s="52">
        <v>89</v>
      </c>
      <c r="AO35" s="53">
        <v>44</v>
      </c>
      <c r="AP35" s="53">
        <v>96</v>
      </c>
      <c r="AQ35" s="53">
        <v>86</v>
      </c>
      <c r="AR35" s="53">
        <v>116</v>
      </c>
      <c r="AS35" s="53">
        <v>177</v>
      </c>
      <c r="AT35" s="53">
        <v>270</v>
      </c>
      <c r="AU35" s="53">
        <v>216</v>
      </c>
      <c r="AV35" s="53">
        <v>223</v>
      </c>
      <c r="AW35" s="54">
        <v>146</v>
      </c>
      <c r="AY35" s="35">
        <f t="shared" si="5"/>
        <v>146.30000000000001</v>
      </c>
      <c r="AZ35" s="36">
        <f t="shared" si="6"/>
        <v>146.30000000000001</v>
      </c>
      <c r="BB35" s="39">
        <v>101</v>
      </c>
      <c r="BC35" s="41">
        <v>69</v>
      </c>
      <c r="BD35" s="41">
        <v>96</v>
      </c>
      <c r="BE35" s="41">
        <v>129</v>
      </c>
      <c r="BF35" s="41">
        <v>122</v>
      </c>
      <c r="BG35" s="41">
        <v>129</v>
      </c>
      <c r="BH35" s="41">
        <v>159</v>
      </c>
      <c r="BI35" s="41">
        <v>165</v>
      </c>
      <c r="BJ35" s="41">
        <v>167</v>
      </c>
      <c r="BK35" s="51">
        <v>162</v>
      </c>
      <c r="BM35" s="52">
        <v>101</v>
      </c>
      <c r="BN35" s="53">
        <v>69</v>
      </c>
      <c r="BO35" s="53">
        <v>96</v>
      </c>
      <c r="BP35" s="53">
        <v>129</v>
      </c>
      <c r="BQ35" s="53">
        <v>122</v>
      </c>
      <c r="BR35" s="53">
        <v>129</v>
      </c>
      <c r="BS35" s="53">
        <v>159</v>
      </c>
      <c r="BT35" s="53">
        <v>165</v>
      </c>
      <c r="BU35" s="53">
        <v>167</v>
      </c>
      <c r="BV35" s="54">
        <v>162</v>
      </c>
      <c r="BX35" s="38">
        <f t="shared" si="7"/>
        <v>129.9</v>
      </c>
    </row>
    <row r="36" spans="1:76" ht="15" thickBot="1" x14ac:dyDescent="0.4">
      <c r="A36" s="17">
        <f t="shared" si="1"/>
        <v>217.76999999999998</v>
      </c>
      <c r="B36" s="17">
        <f t="shared" si="2"/>
        <v>230.57999999999998</v>
      </c>
      <c r="C36" s="17">
        <f t="shared" si="3"/>
        <v>320</v>
      </c>
      <c r="D36" s="39" t="s">
        <v>58</v>
      </c>
      <c r="E36" s="40">
        <v>187</v>
      </c>
      <c r="F36" s="41" t="s">
        <v>67</v>
      </c>
      <c r="G36" s="41"/>
      <c r="H36" s="40"/>
      <c r="I36" s="42">
        <v>27470</v>
      </c>
      <c r="J36" s="43">
        <v>38.03284</v>
      </c>
      <c r="K36" s="44">
        <v>-101.04725000000001</v>
      </c>
      <c r="M36" s="45">
        <v>240</v>
      </c>
      <c r="N36" s="46">
        <v>183</v>
      </c>
      <c r="O36" s="46">
        <v>331</v>
      </c>
      <c r="P36" s="46">
        <v>116</v>
      </c>
      <c r="Q36" s="46">
        <v>223</v>
      </c>
      <c r="R36" s="46">
        <v>326</v>
      </c>
      <c r="S36" s="46">
        <v>410</v>
      </c>
      <c r="T36" s="46">
        <v>353</v>
      </c>
      <c r="U36" s="46">
        <v>242</v>
      </c>
      <c r="V36" s="47">
        <v>138</v>
      </c>
      <c r="X36" s="27">
        <f t="shared" si="4"/>
        <v>240</v>
      </c>
      <c r="Y36" s="27">
        <f t="shared" si="4"/>
        <v>183</v>
      </c>
      <c r="Z36" s="27">
        <f t="shared" si="4"/>
        <v>331</v>
      </c>
      <c r="AA36" s="27">
        <f t="shared" si="4"/>
        <v>116</v>
      </c>
      <c r="AB36" s="27">
        <f t="shared" si="4"/>
        <v>223</v>
      </c>
      <c r="AC36" s="27">
        <f t="shared" si="4"/>
        <v>326</v>
      </c>
      <c r="AD36" s="27">
        <f t="shared" si="4"/>
        <v>410</v>
      </c>
      <c r="AE36" s="27">
        <f t="shared" si="4"/>
        <v>353</v>
      </c>
      <c r="AF36" s="27">
        <f t="shared" si="4"/>
        <v>242</v>
      </c>
      <c r="AG36" s="27">
        <f t="shared" si="4"/>
        <v>138</v>
      </c>
      <c r="AI36" s="48">
        <v>640</v>
      </c>
      <c r="AJ36" s="49">
        <v>640</v>
      </c>
      <c r="AK36" s="86">
        <v>1920</v>
      </c>
      <c r="AL36" s="51"/>
      <c r="AN36" s="52">
        <v>240</v>
      </c>
      <c r="AO36" s="53">
        <v>183</v>
      </c>
      <c r="AP36" s="53">
        <v>331</v>
      </c>
      <c r="AQ36" s="53">
        <v>116</v>
      </c>
      <c r="AR36" s="53">
        <v>223</v>
      </c>
      <c r="AS36" s="53">
        <v>326</v>
      </c>
      <c r="AT36" s="53">
        <v>410</v>
      </c>
      <c r="AU36" s="53">
        <v>353</v>
      </c>
      <c r="AV36" s="53">
        <v>242</v>
      </c>
      <c r="AW36" s="54">
        <v>138</v>
      </c>
      <c r="AY36" s="35">
        <f t="shared" si="5"/>
        <v>256.2</v>
      </c>
      <c r="AZ36" s="36">
        <f t="shared" si="6"/>
        <v>256.2</v>
      </c>
      <c r="BB36" s="39">
        <v>248</v>
      </c>
      <c r="BC36" s="41">
        <v>231</v>
      </c>
      <c r="BD36" s="41">
        <v>278</v>
      </c>
      <c r="BE36" s="41">
        <v>223</v>
      </c>
      <c r="BF36" s="41">
        <v>223</v>
      </c>
      <c r="BG36" s="41">
        <v>210</v>
      </c>
      <c r="BH36" s="41">
        <v>223</v>
      </c>
      <c r="BI36" s="41">
        <v>241</v>
      </c>
      <c r="BJ36" s="41">
        <v>236</v>
      </c>
      <c r="BK36" s="51">
        <v>198</v>
      </c>
      <c r="BM36" s="52">
        <v>248</v>
      </c>
      <c r="BN36" s="53">
        <v>231</v>
      </c>
      <c r="BO36" s="53">
        <v>278</v>
      </c>
      <c r="BP36" s="53">
        <v>223</v>
      </c>
      <c r="BQ36" s="53">
        <v>223</v>
      </c>
      <c r="BR36" s="53">
        <v>210</v>
      </c>
      <c r="BS36" s="53">
        <v>223</v>
      </c>
      <c r="BT36" s="53">
        <v>241</v>
      </c>
      <c r="BU36" s="53">
        <v>236</v>
      </c>
      <c r="BV36" s="54">
        <v>198</v>
      </c>
      <c r="BX36" s="38">
        <f t="shared" si="7"/>
        <v>231.1</v>
      </c>
    </row>
    <row r="37" spans="1:76" ht="15" thickBot="1" x14ac:dyDescent="0.4">
      <c r="A37" s="17">
        <f t="shared" si="1"/>
        <v>209.35500000000002</v>
      </c>
      <c r="B37" s="17">
        <f t="shared" si="2"/>
        <v>221.67000000000002</v>
      </c>
      <c r="C37" s="17">
        <f t="shared" si="3"/>
        <v>450</v>
      </c>
      <c r="D37" s="39" t="s">
        <v>58</v>
      </c>
      <c r="E37" s="40">
        <v>2412</v>
      </c>
      <c r="F37" s="41"/>
      <c r="G37" s="41"/>
      <c r="H37" s="40"/>
      <c r="I37" s="42">
        <v>77808</v>
      </c>
      <c r="J37" s="43">
        <v>38.040320000000001</v>
      </c>
      <c r="K37" s="44">
        <v>-101.04957</v>
      </c>
      <c r="M37" s="45">
        <v>283</v>
      </c>
      <c r="N37" s="46">
        <v>142</v>
      </c>
      <c r="O37" s="46">
        <v>248</v>
      </c>
      <c r="P37" s="46">
        <v>120</v>
      </c>
      <c r="Q37" s="46">
        <v>204</v>
      </c>
      <c r="R37" s="46">
        <v>370</v>
      </c>
      <c r="S37" s="46">
        <v>404</v>
      </c>
      <c r="T37" s="46">
        <v>301</v>
      </c>
      <c r="U37" s="46">
        <v>217</v>
      </c>
      <c r="V37" s="47">
        <v>174</v>
      </c>
      <c r="X37" s="27">
        <f t="shared" si="4"/>
        <v>283</v>
      </c>
      <c r="Y37" s="27">
        <f t="shared" si="4"/>
        <v>142</v>
      </c>
      <c r="Z37" s="27">
        <f t="shared" si="4"/>
        <v>248</v>
      </c>
      <c r="AA37" s="27">
        <f t="shared" si="4"/>
        <v>120</v>
      </c>
      <c r="AB37" s="27">
        <f t="shared" si="4"/>
        <v>204</v>
      </c>
      <c r="AC37" s="27">
        <f t="shared" si="4"/>
        <v>370</v>
      </c>
      <c r="AD37" s="27">
        <f t="shared" si="4"/>
        <v>404</v>
      </c>
      <c r="AE37" s="27">
        <f t="shared" si="4"/>
        <v>301</v>
      </c>
      <c r="AF37" s="27">
        <f t="shared" si="4"/>
        <v>217</v>
      </c>
      <c r="AG37" s="27">
        <f t="shared" si="4"/>
        <v>174</v>
      </c>
      <c r="AI37" s="48">
        <v>900</v>
      </c>
      <c r="AJ37" s="49">
        <v>900</v>
      </c>
      <c r="AK37" s="89"/>
      <c r="AL37" s="51"/>
      <c r="AN37" s="52">
        <v>283</v>
      </c>
      <c r="AO37" s="53">
        <v>142</v>
      </c>
      <c r="AP37" s="53">
        <v>248</v>
      </c>
      <c r="AQ37" s="53">
        <v>120</v>
      </c>
      <c r="AR37" s="53">
        <v>204</v>
      </c>
      <c r="AS37" s="53">
        <v>370</v>
      </c>
      <c r="AT37" s="53">
        <v>404</v>
      </c>
      <c r="AU37" s="53">
        <v>301</v>
      </c>
      <c r="AV37" s="53">
        <v>217</v>
      </c>
      <c r="AW37" s="54">
        <v>174</v>
      </c>
      <c r="AY37" s="35">
        <f t="shared" si="5"/>
        <v>246.3</v>
      </c>
      <c r="AZ37" s="36">
        <f t="shared" si="6"/>
        <v>246.3</v>
      </c>
      <c r="BB37" s="39">
        <v>169</v>
      </c>
      <c r="BC37" s="41">
        <v>124</v>
      </c>
      <c r="BD37" s="41">
        <v>252</v>
      </c>
      <c r="BE37" s="41">
        <v>225</v>
      </c>
      <c r="BF37" s="41">
        <v>225</v>
      </c>
      <c r="BG37" s="41">
        <v>238</v>
      </c>
      <c r="BH37" s="41">
        <v>225</v>
      </c>
      <c r="BI37" s="41">
        <v>207</v>
      </c>
      <c r="BJ37" s="41">
        <v>212</v>
      </c>
      <c r="BK37" s="51">
        <v>250</v>
      </c>
      <c r="BM37" s="52">
        <v>169</v>
      </c>
      <c r="BN37" s="53">
        <v>124</v>
      </c>
      <c r="BO37" s="53">
        <v>252</v>
      </c>
      <c r="BP37" s="53">
        <v>225</v>
      </c>
      <c r="BQ37" s="53">
        <v>225</v>
      </c>
      <c r="BR37" s="53">
        <v>238</v>
      </c>
      <c r="BS37" s="53">
        <v>225</v>
      </c>
      <c r="BT37" s="53">
        <v>207</v>
      </c>
      <c r="BU37" s="53">
        <v>212</v>
      </c>
      <c r="BV37" s="54">
        <v>250</v>
      </c>
      <c r="BX37" s="38">
        <f t="shared" si="7"/>
        <v>212.7</v>
      </c>
    </row>
    <row r="38" spans="1:76" ht="15" thickBot="1" x14ac:dyDescent="0.4">
      <c r="A38" s="17">
        <f t="shared" si="1"/>
        <v>172.29499999999999</v>
      </c>
      <c r="B38" s="17">
        <f t="shared" si="2"/>
        <v>179.22</v>
      </c>
      <c r="C38" s="17">
        <f t="shared" si="3"/>
        <v>154.5</v>
      </c>
      <c r="D38" s="39" t="s">
        <v>58</v>
      </c>
      <c r="E38" s="40">
        <v>7193</v>
      </c>
      <c r="F38" s="41"/>
      <c r="G38" s="41" t="s">
        <v>76</v>
      </c>
      <c r="H38" s="40"/>
      <c r="I38" s="42">
        <v>80104</v>
      </c>
      <c r="J38" s="43">
        <v>38.045380000000002</v>
      </c>
      <c r="K38" s="44">
        <v>-101.05743</v>
      </c>
      <c r="M38" s="45">
        <v>150</v>
      </c>
      <c r="N38" s="46">
        <v>156</v>
      </c>
      <c r="O38" s="46">
        <v>158</v>
      </c>
      <c r="P38" s="46">
        <v>94</v>
      </c>
      <c r="Q38" s="46">
        <v>159</v>
      </c>
      <c r="R38" s="46">
        <v>331</v>
      </c>
      <c r="S38" s="46">
        <v>339</v>
      </c>
      <c r="T38" s="46">
        <v>262</v>
      </c>
      <c r="U38" s="46">
        <v>224</v>
      </c>
      <c r="V38" s="47">
        <v>154</v>
      </c>
      <c r="X38" s="27">
        <f t="shared" si="4"/>
        <v>150</v>
      </c>
      <c r="Y38" s="27">
        <f t="shared" si="4"/>
        <v>156</v>
      </c>
      <c r="Z38" s="27">
        <f t="shared" si="4"/>
        <v>158</v>
      </c>
      <c r="AA38" s="27">
        <f t="shared" si="4"/>
        <v>94</v>
      </c>
      <c r="AB38" s="27">
        <f t="shared" si="4"/>
        <v>159</v>
      </c>
      <c r="AC38" s="27">
        <f t="shared" si="4"/>
        <v>331</v>
      </c>
      <c r="AD38" s="27">
        <f t="shared" si="4"/>
        <v>339</v>
      </c>
      <c r="AE38" s="27">
        <f t="shared" si="4"/>
        <v>262</v>
      </c>
      <c r="AF38" s="27">
        <f t="shared" si="4"/>
        <v>224</v>
      </c>
      <c r="AG38" s="27">
        <f t="shared" si="4"/>
        <v>154</v>
      </c>
      <c r="AI38" s="48">
        <v>700</v>
      </c>
      <c r="AJ38" s="49">
        <v>309</v>
      </c>
      <c r="AK38" s="87"/>
      <c r="AL38" s="51" t="s">
        <v>77</v>
      </c>
      <c r="AN38" s="52">
        <v>150</v>
      </c>
      <c r="AO38" s="53">
        <v>156</v>
      </c>
      <c r="AP38" s="53">
        <v>158</v>
      </c>
      <c r="AQ38" s="53">
        <v>94</v>
      </c>
      <c r="AR38" s="53">
        <v>159</v>
      </c>
      <c r="AS38" s="53">
        <v>331</v>
      </c>
      <c r="AT38" s="53">
        <v>339</v>
      </c>
      <c r="AU38" s="53">
        <v>262</v>
      </c>
      <c r="AV38" s="53">
        <v>224</v>
      </c>
      <c r="AW38" s="54">
        <v>154</v>
      </c>
      <c r="AY38" s="35">
        <f t="shared" si="5"/>
        <v>202.7</v>
      </c>
      <c r="AZ38" s="36">
        <f t="shared" si="6"/>
        <v>202.7</v>
      </c>
      <c r="BB38" s="39">
        <v>123</v>
      </c>
      <c r="BC38" s="41">
        <v>123</v>
      </c>
      <c r="BD38" s="41">
        <v>241</v>
      </c>
      <c r="BE38" s="41">
        <v>241</v>
      </c>
      <c r="BF38" s="41">
        <v>241</v>
      </c>
      <c r="BG38" s="41">
        <v>241</v>
      </c>
      <c r="BH38" s="41">
        <v>241</v>
      </c>
      <c r="BI38" s="41">
        <v>241</v>
      </c>
      <c r="BJ38" s="41">
        <v>241</v>
      </c>
      <c r="BK38" s="51">
        <v>241</v>
      </c>
      <c r="BM38" s="52">
        <v>123</v>
      </c>
      <c r="BN38" s="53">
        <v>123</v>
      </c>
      <c r="BO38" s="53">
        <v>241</v>
      </c>
      <c r="BP38" s="53">
        <v>241</v>
      </c>
      <c r="BQ38" s="53">
        <v>241</v>
      </c>
      <c r="BR38" s="53">
        <v>241</v>
      </c>
      <c r="BS38" s="53">
        <v>241</v>
      </c>
      <c r="BT38" s="53">
        <v>241</v>
      </c>
      <c r="BU38" s="53">
        <v>241</v>
      </c>
      <c r="BV38" s="54">
        <v>241</v>
      </c>
      <c r="BX38" s="38">
        <f t="shared" si="7"/>
        <v>217.4</v>
      </c>
    </row>
    <row r="39" spans="1:76" ht="15" thickBot="1" x14ac:dyDescent="0.4">
      <c r="A39" s="17">
        <f t="shared" si="1"/>
        <v>167.61999999999998</v>
      </c>
      <c r="B39" s="17">
        <f t="shared" si="2"/>
        <v>177.48</v>
      </c>
      <c r="C39" s="17">
        <f t="shared" si="3"/>
        <v>168.5</v>
      </c>
      <c r="D39" s="39" t="s">
        <v>58</v>
      </c>
      <c r="E39" s="40">
        <v>7193</v>
      </c>
      <c r="F39" s="41"/>
      <c r="G39" s="41" t="s">
        <v>78</v>
      </c>
      <c r="H39" s="40"/>
      <c r="I39" s="42">
        <v>72493</v>
      </c>
      <c r="J39" s="43">
        <v>38.051119999999997</v>
      </c>
      <c r="K39" s="44">
        <v>-101.04776</v>
      </c>
      <c r="M39" s="45">
        <v>160</v>
      </c>
      <c r="N39" s="46">
        <v>165</v>
      </c>
      <c r="O39" s="46">
        <v>229</v>
      </c>
      <c r="P39" s="46">
        <v>173</v>
      </c>
      <c r="Q39" s="46">
        <v>128</v>
      </c>
      <c r="R39" s="46">
        <v>242</v>
      </c>
      <c r="S39" s="46">
        <v>333</v>
      </c>
      <c r="T39" s="46">
        <v>244</v>
      </c>
      <c r="U39" s="46">
        <v>203</v>
      </c>
      <c r="V39" s="47">
        <v>95</v>
      </c>
      <c r="X39" s="27">
        <f t="shared" si="4"/>
        <v>160</v>
      </c>
      <c r="Y39" s="27">
        <f t="shared" si="4"/>
        <v>165</v>
      </c>
      <c r="Z39" s="27">
        <f t="shared" si="4"/>
        <v>229</v>
      </c>
      <c r="AA39" s="27">
        <f t="shared" si="4"/>
        <v>173</v>
      </c>
      <c r="AB39" s="27">
        <f t="shared" si="4"/>
        <v>128</v>
      </c>
      <c r="AC39" s="27">
        <f t="shared" si="4"/>
        <v>242</v>
      </c>
      <c r="AD39" s="27">
        <f t="shared" si="4"/>
        <v>333</v>
      </c>
      <c r="AE39" s="27">
        <f t="shared" si="4"/>
        <v>244</v>
      </c>
      <c r="AF39" s="27">
        <f t="shared" si="4"/>
        <v>203</v>
      </c>
      <c r="AG39" s="27">
        <f t="shared" si="4"/>
        <v>95</v>
      </c>
      <c r="AI39" s="48">
        <v>650</v>
      </c>
      <c r="AJ39" s="49">
        <v>337</v>
      </c>
      <c r="AK39" s="86">
        <v>700</v>
      </c>
      <c r="AL39" s="51" t="s">
        <v>79</v>
      </c>
      <c r="AN39" s="52">
        <v>160</v>
      </c>
      <c r="AO39" s="53">
        <v>165</v>
      </c>
      <c r="AP39" s="53">
        <v>229</v>
      </c>
      <c r="AQ39" s="53">
        <v>173</v>
      </c>
      <c r="AR39" s="53">
        <v>128</v>
      </c>
      <c r="AS39" s="53">
        <v>242</v>
      </c>
      <c r="AT39" s="53">
        <v>333</v>
      </c>
      <c r="AU39" s="53">
        <v>244</v>
      </c>
      <c r="AV39" s="53">
        <v>203</v>
      </c>
      <c r="AW39" s="54">
        <v>95</v>
      </c>
      <c r="AY39" s="35">
        <f t="shared" si="5"/>
        <v>197.2</v>
      </c>
      <c r="AZ39" s="36">
        <f t="shared" si="6"/>
        <v>197.2</v>
      </c>
      <c r="BB39" s="39">
        <v>122</v>
      </c>
      <c r="BC39" s="41">
        <v>122</v>
      </c>
      <c r="BD39" s="41">
        <v>122</v>
      </c>
      <c r="BE39" s="41">
        <v>232</v>
      </c>
      <c r="BF39" s="41">
        <v>110</v>
      </c>
      <c r="BG39" s="41">
        <v>197</v>
      </c>
      <c r="BH39" s="41">
        <v>233</v>
      </c>
      <c r="BI39" s="41">
        <v>233</v>
      </c>
      <c r="BJ39" s="41">
        <v>233</v>
      </c>
      <c r="BK39" s="51">
        <v>233</v>
      </c>
      <c r="BM39" s="52">
        <v>122</v>
      </c>
      <c r="BN39" s="53">
        <v>122</v>
      </c>
      <c r="BO39" s="53">
        <v>122</v>
      </c>
      <c r="BP39" s="53">
        <v>232</v>
      </c>
      <c r="BQ39" s="53">
        <v>110</v>
      </c>
      <c r="BR39" s="53">
        <v>197</v>
      </c>
      <c r="BS39" s="53">
        <v>233</v>
      </c>
      <c r="BT39" s="53">
        <v>233</v>
      </c>
      <c r="BU39" s="53">
        <v>233</v>
      </c>
      <c r="BV39" s="54">
        <v>233</v>
      </c>
      <c r="BX39" s="38">
        <f t="shared" si="7"/>
        <v>183.7</v>
      </c>
    </row>
    <row r="40" spans="1:76" ht="15" thickBot="1" x14ac:dyDescent="0.4">
      <c r="A40" s="17">
        <f t="shared" si="1"/>
        <v>187.42499999999998</v>
      </c>
      <c r="B40" s="17">
        <f t="shared" si="2"/>
        <v>198.45000000000002</v>
      </c>
      <c r="C40" s="17">
        <f t="shared" si="3"/>
        <v>181.5</v>
      </c>
      <c r="D40" s="39" t="s">
        <v>58</v>
      </c>
      <c r="E40" s="40">
        <v>7193</v>
      </c>
      <c r="F40" s="41"/>
      <c r="G40" s="41" t="s">
        <v>78</v>
      </c>
      <c r="H40" s="40"/>
      <c r="I40" s="42">
        <v>45064</v>
      </c>
      <c r="J40" s="43">
        <v>38.05283</v>
      </c>
      <c r="K40" s="44">
        <v>-101.06456</v>
      </c>
      <c r="M40" s="45">
        <v>206</v>
      </c>
      <c r="N40" s="46">
        <v>151</v>
      </c>
      <c r="O40" s="46">
        <v>197</v>
      </c>
      <c r="P40" s="46">
        <v>153</v>
      </c>
      <c r="Q40" s="46">
        <v>288</v>
      </c>
      <c r="R40" s="46">
        <v>305</v>
      </c>
      <c r="S40" s="46">
        <v>329</v>
      </c>
      <c r="T40" s="46">
        <v>248</v>
      </c>
      <c r="U40" s="46">
        <v>206</v>
      </c>
      <c r="V40" s="47">
        <v>122</v>
      </c>
      <c r="X40" s="27">
        <f t="shared" si="4"/>
        <v>206</v>
      </c>
      <c r="Y40" s="27">
        <f t="shared" si="4"/>
        <v>151</v>
      </c>
      <c r="Z40" s="27">
        <f t="shared" si="4"/>
        <v>197</v>
      </c>
      <c r="AA40" s="27">
        <f t="shared" si="4"/>
        <v>153</v>
      </c>
      <c r="AB40" s="27">
        <f t="shared" si="4"/>
        <v>288</v>
      </c>
      <c r="AC40" s="27">
        <f t="shared" si="4"/>
        <v>305</v>
      </c>
      <c r="AD40" s="27">
        <f t="shared" si="4"/>
        <v>329</v>
      </c>
      <c r="AE40" s="27">
        <f t="shared" si="4"/>
        <v>248</v>
      </c>
      <c r="AF40" s="27">
        <f t="shared" si="4"/>
        <v>206</v>
      </c>
      <c r="AG40" s="27">
        <f t="shared" si="4"/>
        <v>122</v>
      </c>
      <c r="AI40" s="48">
        <v>700</v>
      </c>
      <c r="AJ40" s="49">
        <v>363</v>
      </c>
      <c r="AK40" s="87"/>
      <c r="AL40" s="51" t="s">
        <v>79</v>
      </c>
      <c r="AN40" s="52">
        <v>206</v>
      </c>
      <c r="AO40" s="53">
        <v>151</v>
      </c>
      <c r="AP40" s="53">
        <v>197</v>
      </c>
      <c r="AQ40" s="53">
        <v>153</v>
      </c>
      <c r="AR40" s="53">
        <v>288</v>
      </c>
      <c r="AS40" s="53">
        <v>305</v>
      </c>
      <c r="AT40" s="53">
        <v>329</v>
      </c>
      <c r="AU40" s="53">
        <v>248</v>
      </c>
      <c r="AV40" s="53">
        <v>206</v>
      </c>
      <c r="AW40" s="54">
        <v>122</v>
      </c>
      <c r="AY40" s="35">
        <f t="shared" si="5"/>
        <v>220.5</v>
      </c>
      <c r="AZ40" s="36">
        <f t="shared" si="6"/>
        <v>220.5</v>
      </c>
      <c r="BB40" s="39">
        <v>122</v>
      </c>
      <c r="BC40" s="41">
        <v>158</v>
      </c>
      <c r="BD40" s="41">
        <v>122</v>
      </c>
      <c r="BE40" s="41">
        <v>122</v>
      </c>
      <c r="BF40" s="41">
        <v>245</v>
      </c>
      <c r="BG40" s="41">
        <v>248</v>
      </c>
      <c r="BH40" s="41">
        <v>212</v>
      </c>
      <c r="BI40" s="41">
        <v>212</v>
      </c>
      <c r="BJ40" s="41">
        <v>212</v>
      </c>
      <c r="BK40" s="51">
        <v>212</v>
      </c>
      <c r="BM40" s="52">
        <v>122</v>
      </c>
      <c r="BN40" s="53">
        <v>158</v>
      </c>
      <c r="BO40" s="53">
        <v>122</v>
      </c>
      <c r="BP40" s="53">
        <v>122</v>
      </c>
      <c r="BQ40" s="53">
        <v>245</v>
      </c>
      <c r="BR40" s="53">
        <v>248</v>
      </c>
      <c r="BS40" s="53">
        <v>212</v>
      </c>
      <c r="BT40" s="53">
        <v>212</v>
      </c>
      <c r="BU40" s="53">
        <v>212</v>
      </c>
      <c r="BV40" s="54">
        <v>212</v>
      </c>
      <c r="BX40" s="38">
        <f t="shared" si="7"/>
        <v>186.5</v>
      </c>
    </row>
    <row r="41" spans="1:76" ht="15" thickBot="1" x14ac:dyDescent="0.4">
      <c r="A41" s="17">
        <f t="shared" si="1"/>
        <v>241.57</v>
      </c>
      <c r="B41" s="17">
        <f t="shared" si="2"/>
        <v>255.78</v>
      </c>
      <c r="C41" s="17">
        <f t="shared" si="3"/>
        <v>320</v>
      </c>
      <c r="D41" s="39" t="s">
        <v>58</v>
      </c>
      <c r="E41" s="40">
        <v>188</v>
      </c>
      <c r="F41" s="41" t="s">
        <v>67</v>
      </c>
      <c r="G41" s="41"/>
      <c r="H41" s="40"/>
      <c r="I41" s="42">
        <v>72244</v>
      </c>
      <c r="J41" s="43">
        <v>38.023249999999997</v>
      </c>
      <c r="K41" s="44">
        <v>-101.01067</v>
      </c>
      <c r="M41" s="45">
        <v>151</v>
      </c>
      <c r="N41" s="46">
        <v>155</v>
      </c>
      <c r="O41" s="46">
        <v>207</v>
      </c>
      <c r="P41" s="46">
        <v>226</v>
      </c>
      <c r="Q41" s="46">
        <v>238</v>
      </c>
      <c r="R41" s="46">
        <v>469</v>
      </c>
      <c r="S41" s="46">
        <v>384</v>
      </c>
      <c r="T41" s="46">
        <v>392</v>
      </c>
      <c r="U41" s="46">
        <v>357</v>
      </c>
      <c r="V41" s="47">
        <v>263</v>
      </c>
      <c r="X41" s="27">
        <f t="shared" si="4"/>
        <v>151</v>
      </c>
      <c r="Y41" s="27">
        <f t="shared" si="4"/>
        <v>155</v>
      </c>
      <c r="Z41" s="27">
        <f t="shared" si="4"/>
        <v>207</v>
      </c>
      <c r="AA41" s="27">
        <f t="shared" si="4"/>
        <v>226</v>
      </c>
      <c r="AB41" s="27">
        <f t="shared" si="4"/>
        <v>238</v>
      </c>
      <c r="AC41" s="27">
        <f t="shared" si="4"/>
        <v>469</v>
      </c>
      <c r="AD41" s="27">
        <f t="shared" si="4"/>
        <v>384</v>
      </c>
      <c r="AE41" s="27">
        <f t="shared" si="4"/>
        <v>392</v>
      </c>
      <c r="AF41" s="27">
        <f t="shared" si="4"/>
        <v>357</v>
      </c>
      <c r="AG41" s="27">
        <f t="shared" si="4"/>
        <v>263</v>
      </c>
      <c r="AI41" s="48">
        <v>640</v>
      </c>
      <c r="AJ41" s="49">
        <v>640</v>
      </c>
      <c r="AK41" s="50">
        <f>AI41</f>
        <v>640</v>
      </c>
      <c r="AL41" s="51"/>
      <c r="AN41" s="52">
        <v>151</v>
      </c>
      <c r="AO41" s="53">
        <v>155</v>
      </c>
      <c r="AP41" s="53">
        <v>207</v>
      </c>
      <c r="AQ41" s="53">
        <v>226</v>
      </c>
      <c r="AR41" s="53">
        <v>238</v>
      </c>
      <c r="AS41" s="53">
        <v>469</v>
      </c>
      <c r="AT41" s="53">
        <v>384</v>
      </c>
      <c r="AU41" s="53">
        <v>392</v>
      </c>
      <c r="AV41" s="53">
        <v>357</v>
      </c>
      <c r="AW41" s="54">
        <v>263</v>
      </c>
      <c r="AY41" s="35">
        <f t="shared" si="5"/>
        <v>284.2</v>
      </c>
      <c r="AZ41" s="36">
        <f t="shared" si="6"/>
        <v>284.2</v>
      </c>
      <c r="BB41" s="39">
        <v>118</v>
      </c>
      <c r="BC41" s="41">
        <v>118</v>
      </c>
      <c r="BD41" s="41">
        <v>118</v>
      </c>
      <c r="BE41" s="41">
        <v>236</v>
      </c>
      <c r="BF41" s="41">
        <v>236</v>
      </c>
      <c r="BG41" s="41">
        <v>236</v>
      </c>
      <c r="BH41" s="41">
        <v>244</v>
      </c>
      <c r="BI41" s="41">
        <v>244</v>
      </c>
      <c r="BJ41" s="41">
        <v>244</v>
      </c>
      <c r="BK41" s="51">
        <v>244</v>
      </c>
      <c r="BM41" s="52">
        <v>118</v>
      </c>
      <c r="BN41" s="53">
        <v>118</v>
      </c>
      <c r="BO41" s="53">
        <v>118</v>
      </c>
      <c r="BP41" s="53">
        <v>236</v>
      </c>
      <c r="BQ41" s="53">
        <v>236</v>
      </c>
      <c r="BR41" s="53">
        <v>236</v>
      </c>
      <c r="BS41" s="53">
        <v>244</v>
      </c>
      <c r="BT41" s="53">
        <v>244</v>
      </c>
      <c r="BU41" s="53">
        <v>244</v>
      </c>
      <c r="BV41" s="54">
        <v>244</v>
      </c>
      <c r="BX41" s="38">
        <f t="shared" si="7"/>
        <v>203.8</v>
      </c>
    </row>
    <row r="42" spans="1:76" ht="15" thickBot="1" x14ac:dyDescent="0.4">
      <c r="A42" s="17">
        <f t="shared" si="1"/>
        <v>249.98500000000001</v>
      </c>
      <c r="B42" s="17">
        <f t="shared" si="2"/>
        <v>264.69000000000005</v>
      </c>
      <c r="C42" s="17">
        <f t="shared" si="3"/>
        <v>640</v>
      </c>
      <c r="D42" s="39" t="s">
        <v>58</v>
      </c>
      <c r="E42" s="40">
        <v>189</v>
      </c>
      <c r="F42" s="41" t="s">
        <v>67</v>
      </c>
      <c r="G42" s="41"/>
      <c r="H42" s="40"/>
      <c r="I42" s="42">
        <v>76958</v>
      </c>
      <c r="J42" s="43">
        <v>38.030729999999998</v>
      </c>
      <c r="K42" s="44">
        <v>-100.99563999999999</v>
      </c>
      <c r="M42" s="45">
        <v>283</v>
      </c>
      <c r="N42" s="46">
        <v>180</v>
      </c>
      <c r="O42" s="46">
        <v>221</v>
      </c>
      <c r="P42" s="46">
        <v>212</v>
      </c>
      <c r="Q42" s="46">
        <v>244</v>
      </c>
      <c r="R42" s="46">
        <v>395</v>
      </c>
      <c r="S42" s="46">
        <v>405</v>
      </c>
      <c r="T42" s="46">
        <v>370</v>
      </c>
      <c r="U42" s="46">
        <v>362</v>
      </c>
      <c r="V42" s="47">
        <v>269</v>
      </c>
      <c r="X42" s="27">
        <f t="shared" si="4"/>
        <v>283</v>
      </c>
      <c r="Y42" s="27">
        <f t="shared" si="4"/>
        <v>180</v>
      </c>
      <c r="Z42" s="27">
        <f t="shared" si="4"/>
        <v>221</v>
      </c>
      <c r="AA42" s="27">
        <f t="shared" si="4"/>
        <v>212</v>
      </c>
      <c r="AB42" s="27">
        <f t="shared" si="4"/>
        <v>244</v>
      </c>
      <c r="AC42" s="27">
        <f t="shared" si="4"/>
        <v>395</v>
      </c>
      <c r="AD42" s="27">
        <f t="shared" si="4"/>
        <v>405</v>
      </c>
      <c r="AE42" s="27">
        <f t="shared" si="4"/>
        <v>370</v>
      </c>
      <c r="AF42" s="27">
        <f t="shared" si="4"/>
        <v>362</v>
      </c>
      <c r="AG42" s="27">
        <f t="shared" si="4"/>
        <v>269</v>
      </c>
      <c r="AI42" s="48">
        <v>1280</v>
      </c>
      <c r="AJ42" s="49">
        <v>1280</v>
      </c>
      <c r="AK42" s="50">
        <f>AI42</f>
        <v>1280</v>
      </c>
      <c r="AL42" s="51"/>
      <c r="AN42" s="52">
        <v>283</v>
      </c>
      <c r="AO42" s="53">
        <v>180</v>
      </c>
      <c r="AP42" s="53">
        <v>221</v>
      </c>
      <c r="AQ42" s="53">
        <v>212</v>
      </c>
      <c r="AR42" s="53">
        <v>244</v>
      </c>
      <c r="AS42" s="53">
        <v>395</v>
      </c>
      <c r="AT42" s="53">
        <v>405</v>
      </c>
      <c r="AU42" s="53">
        <v>370</v>
      </c>
      <c r="AV42" s="53">
        <v>362</v>
      </c>
      <c r="AW42" s="54">
        <v>269</v>
      </c>
      <c r="AY42" s="35">
        <f t="shared" si="5"/>
        <v>294.10000000000002</v>
      </c>
      <c r="AZ42" s="36">
        <f t="shared" si="6"/>
        <v>294.10000000000002</v>
      </c>
      <c r="BB42" s="39">
        <v>240</v>
      </c>
      <c r="BC42" s="41">
        <v>240</v>
      </c>
      <c r="BD42" s="41">
        <v>245</v>
      </c>
      <c r="BE42" s="41">
        <v>239</v>
      </c>
      <c r="BF42" s="41">
        <v>239</v>
      </c>
      <c r="BG42" s="41">
        <v>244</v>
      </c>
      <c r="BH42" s="41">
        <v>236</v>
      </c>
      <c r="BI42" s="41">
        <v>236</v>
      </c>
      <c r="BJ42" s="41">
        <v>236</v>
      </c>
      <c r="BK42" s="51">
        <v>236</v>
      </c>
      <c r="BM42" s="52">
        <v>240</v>
      </c>
      <c r="BN42" s="53">
        <v>240</v>
      </c>
      <c r="BO42" s="53">
        <v>245</v>
      </c>
      <c r="BP42" s="53">
        <v>239</v>
      </c>
      <c r="BQ42" s="53">
        <v>239</v>
      </c>
      <c r="BR42" s="53">
        <v>244</v>
      </c>
      <c r="BS42" s="53">
        <v>236</v>
      </c>
      <c r="BT42" s="53">
        <v>236</v>
      </c>
      <c r="BU42" s="53">
        <v>236</v>
      </c>
      <c r="BV42" s="54">
        <v>236</v>
      </c>
      <c r="BX42" s="38">
        <f t="shared" si="7"/>
        <v>239.1</v>
      </c>
    </row>
    <row r="43" spans="1:76" ht="15" thickBot="1" x14ac:dyDescent="0.4">
      <c r="A43" s="17">
        <f t="shared" si="1"/>
        <v>158.01500000000001</v>
      </c>
      <c r="B43" s="17">
        <f t="shared" si="2"/>
        <v>167.31</v>
      </c>
      <c r="C43" s="17">
        <f t="shared" si="3"/>
        <v>320</v>
      </c>
      <c r="D43" s="39" t="s">
        <v>58</v>
      </c>
      <c r="E43" s="40">
        <v>190</v>
      </c>
      <c r="F43" s="41" t="s">
        <v>67</v>
      </c>
      <c r="G43" s="41"/>
      <c r="H43" s="40"/>
      <c r="I43" s="42">
        <v>2856</v>
      </c>
      <c r="J43" s="43">
        <v>38.018560000000001</v>
      </c>
      <c r="K43" s="44">
        <v>-101.02891</v>
      </c>
      <c r="M43" s="45">
        <v>130</v>
      </c>
      <c r="N43" s="46">
        <v>133</v>
      </c>
      <c r="O43" s="46">
        <v>226</v>
      </c>
      <c r="P43" s="46">
        <v>147</v>
      </c>
      <c r="Q43" s="46">
        <v>127</v>
      </c>
      <c r="R43" s="46">
        <v>253</v>
      </c>
      <c r="S43" s="46">
        <v>263</v>
      </c>
      <c r="T43" s="46">
        <v>237</v>
      </c>
      <c r="U43" s="46">
        <v>219</v>
      </c>
      <c r="V43" s="47">
        <v>124</v>
      </c>
      <c r="X43" s="27">
        <f t="shared" si="4"/>
        <v>130</v>
      </c>
      <c r="Y43" s="27">
        <f t="shared" si="4"/>
        <v>133</v>
      </c>
      <c r="Z43" s="27">
        <f t="shared" si="4"/>
        <v>226</v>
      </c>
      <c r="AA43" s="27">
        <f t="shared" si="4"/>
        <v>147</v>
      </c>
      <c r="AB43" s="27">
        <f t="shared" si="4"/>
        <v>127</v>
      </c>
      <c r="AC43" s="27">
        <f t="shared" si="4"/>
        <v>253</v>
      </c>
      <c r="AD43" s="27">
        <f t="shared" si="4"/>
        <v>263</v>
      </c>
      <c r="AE43" s="27">
        <f t="shared" si="4"/>
        <v>237</v>
      </c>
      <c r="AF43" s="27">
        <f t="shared" si="4"/>
        <v>219</v>
      </c>
      <c r="AG43" s="27">
        <f t="shared" si="4"/>
        <v>124</v>
      </c>
      <c r="AI43" s="48">
        <v>640</v>
      </c>
      <c r="AJ43" s="49">
        <v>640</v>
      </c>
      <c r="AK43" s="85">
        <v>3840</v>
      </c>
      <c r="AL43" s="51"/>
      <c r="AN43" s="52">
        <v>130</v>
      </c>
      <c r="AO43" s="53">
        <v>133</v>
      </c>
      <c r="AP43" s="53">
        <v>226</v>
      </c>
      <c r="AQ43" s="53">
        <v>147</v>
      </c>
      <c r="AR43" s="53">
        <v>127</v>
      </c>
      <c r="AS43" s="53">
        <v>253</v>
      </c>
      <c r="AT43" s="53">
        <v>263</v>
      </c>
      <c r="AU43" s="53">
        <v>237</v>
      </c>
      <c r="AV43" s="53">
        <v>219</v>
      </c>
      <c r="AW43" s="54">
        <v>124</v>
      </c>
      <c r="AY43" s="35">
        <f t="shared" si="5"/>
        <v>185.9</v>
      </c>
      <c r="AZ43" s="36">
        <f t="shared" si="6"/>
        <v>185.9</v>
      </c>
      <c r="BB43" s="39">
        <v>110</v>
      </c>
      <c r="BC43" s="41">
        <v>127</v>
      </c>
      <c r="BD43" s="41">
        <v>151</v>
      </c>
      <c r="BE43" s="41">
        <v>121</v>
      </c>
      <c r="BF43" s="41">
        <v>119</v>
      </c>
      <c r="BG43" s="41">
        <v>146</v>
      </c>
      <c r="BH43" s="41">
        <v>147</v>
      </c>
      <c r="BI43" s="41">
        <v>119</v>
      </c>
      <c r="BJ43" s="41">
        <v>119</v>
      </c>
      <c r="BK43" s="51">
        <v>119</v>
      </c>
      <c r="BM43" s="52">
        <v>110</v>
      </c>
      <c r="BN43" s="53">
        <v>127</v>
      </c>
      <c r="BO43" s="53">
        <v>151</v>
      </c>
      <c r="BP43" s="53">
        <v>121</v>
      </c>
      <c r="BQ43" s="53">
        <v>119</v>
      </c>
      <c r="BR43" s="53">
        <v>146</v>
      </c>
      <c r="BS43" s="53">
        <v>147</v>
      </c>
      <c r="BT43" s="53">
        <v>119</v>
      </c>
      <c r="BU43" s="53">
        <v>119</v>
      </c>
      <c r="BV43" s="54">
        <v>119</v>
      </c>
      <c r="BX43" s="38">
        <f t="shared" si="7"/>
        <v>127.8</v>
      </c>
    </row>
    <row r="44" spans="1:76" ht="15" thickBot="1" x14ac:dyDescent="0.4">
      <c r="A44" s="17">
        <f t="shared" si="1"/>
        <v>212.67</v>
      </c>
      <c r="B44" s="17">
        <f t="shared" si="2"/>
        <v>225.18</v>
      </c>
      <c r="C44" s="17">
        <f t="shared" si="3"/>
        <v>480</v>
      </c>
      <c r="D44" s="39" t="s">
        <v>58</v>
      </c>
      <c r="E44" s="40">
        <v>198</v>
      </c>
      <c r="F44" s="41" t="s">
        <v>67</v>
      </c>
      <c r="G44" s="41"/>
      <c r="H44" s="40"/>
      <c r="I44" s="42">
        <v>32937</v>
      </c>
      <c r="J44" s="43">
        <v>38.016956</v>
      </c>
      <c r="K44" s="44">
        <v>-101.03716300000001</v>
      </c>
      <c r="M44" s="45">
        <v>238</v>
      </c>
      <c r="N44" s="46">
        <v>149</v>
      </c>
      <c r="O44" s="46">
        <v>210</v>
      </c>
      <c r="P44" s="46">
        <v>152</v>
      </c>
      <c r="Q44" s="46">
        <v>136</v>
      </c>
      <c r="R44" s="46">
        <v>358</v>
      </c>
      <c r="S44" s="46">
        <v>352</v>
      </c>
      <c r="T44" s="46">
        <v>338</v>
      </c>
      <c r="U44" s="46">
        <v>346</v>
      </c>
      <c r="V44" s="47">
        <v>223</v>
      </c>
      <c r="X44" s="27">
        <f t="shared" si="4"/>
        <v>238</v>
      </c>
      <c r="Y44" s="27">
        <f t="shared" si="4"/>
        <v>149</v>
      </c>
      <c r="Z44" s="27">
        <f t="shared" si="4"/>
        <v>210</v>
      </c>
      <c r="AA44" s="27">
        <f t="shared" si="4"/>
        <v>152</v>
      </c>
      <c r="AB44" s="27">
        <f t="shared" si="4"/>
        <v>136</v>
      </c>
      <c r="AC44" s="27">
        <f t="shared" ref="AC44:AG104" si="10">R44</f>
        <v>358</v>
      </c>
      <c r="AD44" s="27">
        <f t="shared" si="10"/>
        <v>352</v>
      </c>
      <c r="AE44" s="27">
        <f t="shared" si="10"/>
        <v>338</v>
      </c>
      <c r="AF44" s="27">
        <f t="shared" si="10"/>
        <v>346</v>
      </c>
      <c r="AG44" s="27">
        <f t="shared" si="10"/>
        <v>223</v>
      </c>
      <c r="AI44" s="48">
        <v>960</v>
      </c>
      <c r="AJ44" s="49">
        <v>960</v>
      </c>
      <c r="AK44" s="85"/>
      <c r="AL44" s="51"/>
      <c r="AN44" s="52">
        <v>238</v>
      </c>
      <c r="AO44" s="53">
        <v>149</v>
      </c>
      <c r="AP44" s="53">
        <v>210</v>
      </c>
      <c r="AQ44" s="53">
        <v>152</v>
      </c>
      <c r="AR44" s="53">
        <v>136</v>
      </c>
      <c r="AS44" s="53">
        <v>358</v>
      </c>
      <c r="AT44" s="53">
        <v>352</v>
      </c>
      <c r="AU44" s="53">
        <v>338</v>
      </c>
      <c r="AV44" s="53">
        <v>346</v>
      </c>
      <c r="AW44" s="54">
        <v>223</v>
      </c>
      <c r="AY44" s="35">
        <f t="shared" si="5"/>
        <v>250.2</v>
      </c>
      <c r="AZ44" s="36">
        <f t="shared" si="6"/>
        <v>250.2</v>
      </c>
      <c r="BB44" s="39">
        <v>240</v>
      </c>
      <c r="BC44" s="41">
        <v>240</v>
      </c>
      <c r="BD44" s="41">
        <v>240</v>
      </c>
      <c r="BE44" s="41">
        <v>240</v>
      </c>
      <c r="BF44" s="41">
        <v>240</v>
      </c>
      <c r="BG44" s="41">
        <v>240</v>
      </c>
      <c r="BH44" s="41">
        <v>240</v>
      </c>
      <c r="BI44" s="41">
        <v>240</v>
      </c>
      <c r="BJ44" s="41">
        <v>240</v>
      </c>
      <c r="BK44" s="51">
        <v>240</v>
      </c>
      <c r="BM44" s="52">
        <v>240</v>
      </c>
      <c r="BN44" s="53">
        <v>240</v>
      </c>
      <c r="BO44" s="53">
        <v>240</v>
      </c>
      <c r="BP44" s="53">
        <v>240</v>
      </c>
      <c r="BQ44" s="53">
        <v>240</v>
      </c>
      <c r="BR44" s="53">
        <v>240</v>
      </c>
      <c r="BS44" s="53">
        <v>240</v>
      </c>
      <c r="BT44" s="53">
        <v>240</v>
      </c>
      <c r="BU44" s="53">
        <v>240</v>
      </c>
      <c r="BV44" s="54">
        <v>240</v>
      </c>
      <c r="BX44" s="38">
        <f t="shared" si="7"/>
        <v>240</v>
      </c>
    </row>
    <row r="45" spans="1:76" ht="15" thickBot="1" x14ac:dyDescent="0.4">
      <c r="A45" s="17">
        <f t="shared" si="1"/>
        <v>398.31</v>
      </c>
      <c r="B45" s="17">
        <f t="shared" si="2"/>
        <v>371.2</v>
      </c>
      <c r="C45" s="17">
        <f t="shared" si="3"/>
        <v>320</v>
      </c>
      <c r="D45" s="39" t="s">
        <v>58</v>
      </c>
      <c r="E45" s="40">
        <v>2410</v>
      </c>
      <c r="F45" s="41"/>
      <c r="G45" s="41"/>
      <c r="H45" s="40"/>
      <c r="I45" s="42">
        <v>70112</v>
      </c>
      <c r="J45" s="43">
        <v>38.010359999999999</v>
      </c>
      <c r="K45" s="44">
        <v>-101.02907999999999</v>
      </c>
      <c r="M45" s="45">
        <v>430</v>
      </c>
      <c r="N45" s="46">
        <v>311</v>
      </c>
      <c r="O45" s="46">
        <v>440</v>
      </c>
      <c r="P45" s="46">
        <v>379</v>
      </c>
      <c r="Q45" s="46">
        <v>395</v>
      </c>
      <c r="R45" s="46">
        <v>720</v>
      </c>
      <c r="S45" s="46">
        <v>681</v>
      </c>
      <c r="T45" s="46">
        <v>487</v>
      </c>
      <c r="U45" s="46">
        <v>522</v>
      </c>
      <c r="V45" s="47">
        <v>321</v>
      </c>
      <c r="X45" s="27">
        <f t="shared" ref="X45:AE92" si="11">M45</f>
        <v>430</v>
      </c>
      <c r="Y45" s="27">
        <f t="shared" si="11"/>
        <v>311</v>
      </c>
      <c r="Z45" s="27">
        <f t="shared" si="11"/>
        <v>440</v>
      </c>
      <c r="AA45" s="27">
        <f t="shared" si="11"/>
        <v>379</v>
      </c>
      <c r="AB45" s="27">
        <f t="shared" si="11"/>
        <v>395</v>
      </c>
      <c r="AC45" s="27">
        <f t="shared" si="10"/>
        <v>720</v>
      </c>
      <c r="AD45" s="27">
        <f t="shared" si="10"/>
        <v>681</v>
      </c>
      <c r="AE45" s="27">
        <f t="shared" si="10"/>
        <v>487</v>
      </c>
      <c r="AF45" s="27">
        <f t="shared" si="10"/>
        <v>522</v>
      </c>
      <c r="AG45" s="27">
        <f t="shared" si="10"/>
        <v>321</v>
      </c>
      <c r="AI45" s="48">
        <v>1320</v>
      </c>
      <c r="AJ45" s="49">
        <v>640</v>
      </c>
      <c r="AK45" s="85"/>
      <c r="AL45" s="51"/>
      <c r="AN45" s="52">
        <v>430</v>
      </c>
      <c r="AO45" s="53">
        <v>311</v>
      </c>
      <c r="AP45" s="53">
        <v>440</v>
      </c>
      <c r="AQ45" s="53">
        <v>379</v>
      </c>
      <c r="AR45" s="53">
        <v>395</v>
      </c>
      <c r="AS45" s="53">
        <v>720</v>
      </c>
      <c r="AT45" s="53">
        <v>681</v>
      </c>
      <c r="AU45" s="53">
        <v>487</v>
      </c>
      <c r="AV45" s="53">
        <v>522</v>
      </c>
      <c r="AW45" s="54">
        <v>321</v>
      </c>
      <c r="AY45" s="35">
        <f t="shared" si="5"/>
        <v>468.6</v>
      </c>
      <c r="AZ45" s="36">
        <f t="shared" si="6"/>
        <v>468.6</v>
      </c>
      <c r="BB45" s="39">
        <v>471</v>
      </c>
      <c r="BC45" s="41">
        <v>471</v>
      </c>
      <c r="BD45" s="41">
        <v>450</v>
      </c>
      <c r="BE45" s="41">
        <v>471</v>
      </c>
      <c r="BF45" s="41">
        <v>471</v>
      </c>
      <c r="BG45" s="41">
        <v>471</v>
      </c>
      <c r="BH45" s="41">
        <v>471</v>
      </c>
      <c r="BI45" s="41">
        <v>305</v>
      </c>
      <c r="BJ45" s="41">
        <v>357</v>
      </c>
      <c r="BK45" s="51">
        <v>314</v>
      </c>
      <c r="BM45" s="52">
        <v>471</v>
      </c>
      <c r="BN45" s="53">
        <v>471</v>
      </c>
      <c r="BO45" s="53">
        <v>450</v>
      </c>
      <c r="BP45" s="53">
        <v>471</v>
      </c>
      <c r="BQ45" s="53">
        <v>471</v>
      </c>
      <c r="BR45" s="53">
        <v>471</v>
      </c>
      <c r="BS45" s="53">
        <v>471</v>
      </c>
      <c r="BT45" s="53">
        <v>305</v>
      </c>
      <c r="BU45" s="53">
        <v>357</v>
      </c>
      <c r="BV45" s="54">
        <v>314</v>
      </c>
      <c r="BX45" s="38">
        <f t="shared" si="7"/>
        <v>425.2</v>
      </c>
    </row>
    <row r="46" spans="1:76" ht="15" thickBot="1" x14ac:dyDescent="0.4">
      <c r="A46" s="17">
        <f t="shared" si="1"/>
        <v>147.39000000000001</v>
      </c>
      <c r="B46" s="17">
        <f t="shared" si="2"/>
        <v>156.06</v>
      </c>
      <c r="C46" s="17">
        <f t="shared" si="3"/>
        <v>213.5</v>
      </c>
      <c r="D46" s="39" t="s">
        <v>58</v>
      </c>
      <c r="E46" s="40">
        <v>2413</v>
      </c>
      <c r="F46" s="41"/>
      <c r="G46" s="41"/>
      <c r="H46" s="40"/>
      <c r="I46" s="42">
        <v>1657</v>
      </c>
      <c r="J46" s="43">
        <v>38.018599999999999</v>
      </c>
      <c r="K46" s="44">
        <v>-101.01909000000001</v>
      </c>
      <c r="M46" s="45">
        <v>226</v>
      </c>
      <c r="N46" s="46">
        <v>230</v>
      </c>
      <c r="O46" s="46">
        <v>216</v>
      </c>
      <c r="P46" s="46">
        <v>215</v>
      </c>
      <c r="Q46" s="46">
        <v>135</v>
      </c>
      <c r="R46" s="46">
        <v>249</v>
      </c>
      <c r="S46" s="46">
        <v>289</v>
      </c>
      <c r="T46" s="46">
        <v>76</v>
      </c>
      <c r="U46" s="46">
        <v>20</v>
      </c>
      <c r="V46" s="47">
        <v>78</v>
      </c>
      <c r="X46" s="27">
        <f t="shared" si="11"/>
        <v>226</v>
      </c>
      <c r="Y46" s="27">
        <f t="shared" si="11"/>
        <v>230</v>
      </c>
      <c r="Z46" s="27">
        <f t="shared" si="11"/>
        <v>216</v>
      </c>
      <c r="AA46" s="27">
        <f t="shared" si="11"/>
        <v>215</v>
      </c>
      <c r="AB46" s="27">
        <f t="shared" si="11"/>
        <v>135</v>
      </c>
      <c r="AC46" s="27">
        <f t="shared" si="10"/>
        <v>249</v>
      </c>
      <c r="AD46" s="27">
        <f t="shared" si="10"/>
        <v>289</v>
      </c>
      <c r="AE46" s="27">
        <f t="shared" si="10"/>
        <v>76</v>
      </c>
      <c r="AF46" s="27">
        <f t="shared" si="10"/>
        <v>20</v>
      </c>
      <c r="AG46" s="27">
        <f t="shared" si="10"/>
        <v>78</v>
      </c>
      <c r="AI46" s="48">
        <v>800</v>
      </c>
      <c r="AJ46" s="49">
        <v>427</v>
      </c>
      <c r="AK46" s="85"/>
      <c r="AL46" s="51" t="s">
        <v>80</v>
      </c>
      <c r="AN46" s="52">
        <v>226</v>
      </c>
      <c r="AO46" s="53">
        <v>230</v>
      </c>
      <c r="AP46" s="53">
        <v>216</v>
      </c>
      <c r="AQ46" s="53">
        <v>215</v>
      </c>
      <c r="AR46" s="53">
        <v>135</v>
      </c>
      <c r="AS46" s="53">
        <v>249</v>
      </c>
      <c r="AT46" s="53">
        <v>289</v>
      </c>
      <c r="AU46" s="53">
        <v>76</v>
      </c>
      <c r="AV46" s="53">
        <v>20</v>
      </c>
      <c r="AW46" s="54">
        <v>78</v>
      </c>
      <c r="AY46" s="35">
        <f t="shared" si="5"/>
        <v>173.4</v>
      </c>
      <c r="AZ46" s="36">
        <f t="shared" si="6"/>
        <v>173.4</v>
      </c>
      <c r="BB46" s="39">
        <v>234</v>
      </c>
      <c r="BC46" s="41">
        <v>234</v>
      </c>
      <c r="BD46" s="41">
        <v>234</v>
      </c>
      <c r="BE46" s="41">
        <v>234</v>
      </c>
      <c r="BF46" s="41">
        <v>234</v>
      </c>
      <c r="BG46" s="41">
        <v>145</v>
      </c>
      <c r="BH46" s="41">
        <v>162</v>
      </c>
      <c r="BI46" s="41">
        <v>117</v>
      </c>
      <c r="BJ46" s="41">
        <v>14</v>
      </c>
      <c r="BK46" s="51">
        <v>76</v>
      </c>
      <c r="BM46" s="52">
        <v>234</v>
      </c>
      <c r="BN46" s="53">
        <v>234</v>
      </c>
      <c r="BO46" s="53">
        <v>234</v>
      </c>
      <c r="BP46" s="53">
        <v>234</v>
      </c>
      <c r="BQ46" s="53">
        <v>234</v>
      </c>
      <c r="BR46" s="53">
        <v>145</v>
      </c>
      <c r="BS46" s="53">
        <v>162</v>
      </c>
      <c r="BT46" s="53">
        <v>117</v>
      </c>
      <c r="BU46" s="53">
        <v>14</v>
      </c>
      <c r="BV46" s="54">
        <v>76</v>
      </c>
      <c r="BX46" s="38">
        <f t="shared" si="7"/>
        <v>168.4</v>
      </c>
    </row>
    <row r="47" spans="1:76" ht="15" thickBot="1" x14ac:dyDescent="0.4">
      <c r="A47" s="17">
        <f t="shared" si="1"/>
        <v>81.599999999999994</v>
      </c>
      <c r="B47" s="17">
        <f t="shared" si="2"/>
        <v>86.4</v>
      </c>
      <c r="C47" s="17">
        <f t="shared" si="3"/>
        <v>106.5</v>
      </c>
      <c r="D47" s="39" t="s">
        <v>58</v>
      </c>
      <c r="E47" s="40">
        <v>7193</v>
      </c>
      <c r="F47" s="41"/>
      <c r="G47" s="41" t="s">
        <v>81</v>
      </c>
      <c r="H47" s="40"/>
      <c r="I47" s="42">
        <v>47512</v>
      </c>
      <c r="J47" s="43">
        <v>38.023299000000002</v>
      </c>
      <c r="K47" s="44">
        <v>-101.02783700000001</v>
      </c>
      <c r="M47" s="45">
        <v>186</v>
      </c>
      <c r="N47" s="46">
        <v>135</v>
      </c>
      <c r="O47" s="46">
        <v>151</v>
      </c>
      <c r="P47" s="46">
        <v>114</v>
      </c>
      <c r="Q47" s="46">
        <v>55</v>
      </c>
      <c r="R47" s="46">
        <v>127</v>
      </c>
      <c r="S47" s="46">
        <v>104</v>
      </c>
      <c r="T47" s="46">
        <v>30</v>
      </c>
      <c r="U47" s="46">
        <v>40</v>
      </c>
      <c r="V47" s="47">
        <v>18</v>
      </c>
      <c r="X47" s="27">
        <f t="shared" si="11"/>
        <v>186</v>
      </c>
      <c r="Y47" s="27">
        <f t="shared" si="11"/>
        <v>135</v>
      </c>
      <c r="Z47" s="27">
        <f t="shared" si="11"/>
        <v>151</v>
      </c>
      <c r="AA47" s="27">
        <f t="shared" si="11"/>
        <v>114</v>
      </c>
      <c r="AB47" s="27">
        <f t="shared" si="11"/>
        <v>55</v>
      </c>
      <c r="AC47" s="27">
        <f t="shared" si="10"/>
        <v>127</v>
      </c>
      <c r="AD47" s="27">
        <f t="shared" si="10"/>
        <v>104</v>
      </c>
      <c r="AE47" s="27">
        <f t="shared" si="10"/>
        <v>30</v>
      </c>
      <c r="AF47" s="27">
        <f t="shared" si="10"/>
        <v>40</v>
      </c>
      <c r="AG47" s="27">
        <f t="shared" si="10"/>
        <v>18</v>
      </c>
      <c r="AI47" s="48">
        <v>800</v>
      </c>
      <c r="AJ47" s="49">
        <v>213</v>
      </c>
      <c r="AK47" s="85"/>
      <c r="AL47" s="51" t="s">
        <v>82</v>
      </c>
      <c r="AN47" s="52">
        <v>186</v>
      </c>
      <c r="AO47" s="53">
        <v>135</v>
      </c>
      <c r="AP47" s="53">
        <v>151</v>
      </c>
      <c r="AQ47" s="53">
        <v>114</v>
      </c>
      <c r="AR47" s="53">
        <v>55</v>
      </c>
      <c r="AS47" s="53">
        <v>127</v>
      </c>
      <c r="AT47" s="53">
        <v>104</v>
      </c>
      <c r="AU47" s="53">
        <v>30</v>
      </c>
      <c r="AV47" s="53">
        <v>40</v>
      </c>
      <c r="AW47" s="54">
        <v>18</v>
      </c>
      <c r="AY47" s="35">
        <f t="shared" si="5"/>
        <v>96</v>
      </c>
      <c r="AZ47" s="36">
        <f t="shared" si="6"/>
        <v>96</v>
      </c>
      <c r="BB47" s="39">
        <v>157</v>
      </c>
      <c r="BC47" s="41">
        <v>129</v>
      </c>
      <c r="BD47" s="41">
        <v>101</v>
      </c>
      <c r="BE47" s="41">
        <v>95</v>
      </c>
      <c r="BF47" s="41">
        <v>108</v>
      </c>
      <c r="BG47" s="41">
        <v>76</v>
      </c>
      <c r="BH47" s="41">
        <v>58</v>
      </c>
      <c r="BI47" s="41">
        <v>24</v>
      </c>
      <c r="BJ47" s="41">
        <v>32</v>
      </c>
      <c r="BK47" s="51">
        <v>28</v>
      </c>
      <c r="BM47" s="52">
        <v>157</v>
      </c>
      <c r="BN47" s="53">
        <v>129</v>
      </c>
      <c r="BO47" s="53">
        <v>101</v>
      </c>
      <c r="BP47" s="53">
        <v>95</v>
      </c>
      <c r="BQ47" s="53">
        <v>108</v>
      </c>
      <c r="BR47" s="53">
        <v>76</v>
      </c>
      <c r="BS47" s="53">
        <v>58</v>
      </c>
      <c r="BT47" s="53">
        <v>24</v>
      </c>
      <c r="BU47" s="53">
        <v>32</v>
      </c>
      <c r="BV47" s="54">
        <v>28</v>
      </c>
      <c r="BX47" s="38">
        <f t="shared" si="7"/>
        <v>80.8</v>
      </c>
    </row>
    <row r="48" spans="1:76" ht="15" thickBot="1" x14ac:dyDescent="0.4">
      <c r="A48" s="17">
        <f t="shared" si="1"/>
        <v>360.11666666666667</v>
      </c>
      <c r="B48" s="17">
        <f t="shared" si="2"/>
        <v>324.79999999999995</v>
      </c>
      <c r="C48" s="17">
        <f t="shared" si="3"/>
        <v>280</v>
      </c>
      <c r="D48" s="39" t="s">
        <v>58</v>
      </c>
      <c r="E48" s="40">
        <v>7193</v>
      </c>
      <c r="F48" s="41"/>
      <c r="G48" s="41" t="s">
        <v>83</v>
      </c>
      <c r="H48" s="40"/>
      <c r="I48" s="42">
        <v>81755</v>
      </c>
      <c r="J48" s="43">
        <v>38.01085922</v>
      </c>
      <c r="K48" s="44">
        <v>-101.0204389</v>
      </c>
      <c r="M48" s="45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461</v>
      </c>
      <c r="U48" s="46">
        <v>488</v>
      </c>
      <c r="V48" s="47">
        <v>322</v>
      </c>
      <c r="X48" s="27">
        <f t="shared" si="11"/>
        <v>0</v>
      </c>
      <c r="Y48" s="27">
        <f t="shared" si="11"/>
        <v>0</v>
      </c>
      <c r="Z48" s="27">
        <f t="shared" si="11"/>
        <v>0</v>
      </c>
      <c r="AA48" s="27">
        <f t="shared" si="11"/>
        <v>0</v>
      </c>
      <c r="AB48" s="27">
        <f t="shared" si="11"/>
        <v>0</v>
      </c>
      <c r="AC48" s="27">
        <f t="shared" si="10"/>
        <v>0</v>
      </c>
      <c r="AD48" s="27">
        <f t="shared" si="10"/>
        <v>0</v>
      </c>
      <c r="AE48" s="27">
        <f t="shared" si="10"/>
        <v>461</v>
      </c>
      <c r="AF48" s="27">
        <f t="shared" si="10"/>
        <v>488</v>
      </c>
      <c r="AG48" s="27">
        <f t="shared" si="10"/>
        <v>322</v>
      </c>
      <c r="AI48" s="48">
        <v>1100</v>
      </c>
      <c r="AJ48" s="49">
        <v>560</v>
      </c>
      <c r="AK48" s="85"/>
      <c r="AL48" s="51" t="s">
        <v>84</v>
      </c>
      <c r="AN48" s="52"/>
      <c r="AO48" s="53"/>
      <c r="AP48" s="53"/>
      <c r="AQ48" s="53"/>
      <c r="AR48" s="53"/>
      <c r="AS48" s="53"/>
      <c r="AT48" s="53"/>
      <c r="AU48" s="53">
        <v>461</v>
      </c>
      <c r="AV48" s="53">
        <v>488</v>
      </c>
      <c r="AW48" s="54">
        <v>322</v>
      </c>
      <c r="AY48" s="35">
        <f t="shared" si="5"/>
        <v>423.66666666666669</v>
      </c>
      <c r="AZ48" s="36">
        <f t="shared" si="6"/>
        <v>127.1</v>
      </c>
      <c r="BB48" s="39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282</v>
      </c>
      <c r="BJ48" s="41">
        <v>334</v>
      </c>
      <c r="BK48" s="51">
        <v>315</v>
      </c>
      <c r="BM48" s="52" t="s">
        <v>85</v>
      </c>
      <c r="BN48" s="53" t="s">
        <v>85</v>
      </c>
      <c r="BO48" s="53" t="s">
        <v>85</v>
      </c>
      <c r="BP48" s="53" t="s">
        <v>85</v>
      </c>
      <c r="BQ48" s="53" t="s">
        <v>85</v>
      </c>
      <c r="BR48" s="53" t="s">
        <v>85</v>
      </c>
      <c r="BS48" s="53" t="s">
        <v>85</v>
      </c>
      <c r="BT48" s="53">
        <v>282</v>
      </c>
      <c r="BU48" s="53">
        <v>334</v>
      </c>
      <c r="BV48" s="54">
        <v>315</v>
      </c>
      <c r="BX48" s="38">
        <f t="shared" si="7"/>
        <v>310.33333333333331</v>
      </c>
    </row>
    <row r="49" spans="1:76" ht="15" thickBot="1" x14ac:dyDescent="0.4">
      <c r="A49" s="17">
        <f t="shared" si="1"/>
        <v>255.255</v>
      </c>
      <c r="B49" s="17">
        <f t="shared" si="2"/>
        <v>231.99999999999997</v>
      </c>
      <c r="C49" s="17">
        <f t="shared" si="3"/>
        <v>200</v>
      </c>
      <c r="D49" s="39" t="s">
        <v>58</v>
      </c>
      <c r="E49" s="40">
        <v>7193</v>
      </c>
      <c r="F49" s="41"/>
      <c r="G49" s="41" t="s">
        <v>83</v>
      </c>
      <c r="H49" s="40"/>
      <c r="I49" s="42">
        <v>310</v>
      </c>
      <c r="J49" s="43">
        <v>38.012594999999997</v>
      </c>
      <c r="K49" s="44">
        <v>-101.038724</v>
      </c>
      <c r="M49" s="45">
        <v>249</v>
      </c>
      <c r="N49" s="46">
        <v>298</v>
      </c>
      <c r="O49" s="46">
        <v>312</v>
      </c>
      <c r="P49" s="46">
        <v>207</v>
      </c>
      <c r="Q49" s="46">
        <v>132</v>
      </c>
      <c r="R49" s="46">
        <v>493</v>
      </c>
      <c r="S49" s="46">
        <v>415</v>
      </c>
      <c r="T49" s="46">
        <v>380</v>
      </c>
      <c r="U49" s="46">
        <v>396</v>
      </c>
      <c r="V49" s="47">
        <v>121</v>
      </c>
      <c r="X49" s="27">
        <f t="shared" si="11"/>
        <v>249</v>
      </c>
      <c r="Y49" s="27">
        <f t="shared" si="11"/>
        <v>298</v>
      </c>
      <c r="Z49" s="27">
        <f t="shared" si="11"/>
        <v>312</v>
      </c>
      <c r="AA49" s="27">
        <f t="shared" si="11"/>
        <v>207</v>
      </c>
      <c r="AB49" s="27">
        <f t="shared" si="11"/>
        <v>132</v>
      </c>
      <c r="AC49" s="27">
        <f t="shared" si="10"/>
        <v>493</v>
      </c>
      <c r="AD49" s="27">
        <f t="shared" si="10"/>
        <v>415</v>
      </c>
      <c r="AE49" s="27">
        <f t="shared" si="10"/>
        <v>380</v>
      </c>
      <c r="AF49" s="27">
        <f t="shared" si="10"/>
        <v>396</v>
      </c>
      <c r="AG49" s="27">
        <f t="shared" si="10"/>
        <v>121</v>
      </c>
      <c r="AI49" s="48">
        <v>1000</v>
      </c>
      <c r="AJ49" s="49">
        <v>400</v>
      </c>
      <c r="AK49" s="85"/>
      <c r="AL49" s="51" t="s">
        <v>84</v>
      </c>
      <c r="AN49" s="52">
        <v>249</v>
      </c>
      <c r="AO49" s="53">
        <v>298</v>
      </c>
      <c r="AP49" s="53">
        <v>312</v>
      </c>
      <c r="AQ49" s="53">
        <v>207</v>
      </c>
      <c r="AR49" s="53">
        <v>132</v>
      </c>
      <c r="AS49" s="53">
        <v>493</v>
      </c>
      <c r="AT49" s="53">
        <v>415</v>
      </c>
      <c r="AU49" s="53">
        <v>380</v>
      </c>
      <c r="AV49" s="53">
        <v>396</v>
      </c>
      <c r="AW49" s="54">
        <v>121</v>
      </c>
      <c r="AY49" s="35">
        <f t="shared" si="5"/>
        <v>300.3</v>
      </c>
      <c r="AZ49" s="36">
        <f t="shared" si="6"/>
        <v>300.3</v>
      </c>
      <c r="BB49" s="39">
        <v>300</v>
      </c>
      <c r="BC49" s="41">
        <v>233</v>
      </c>
      <c r="BD49" s="41">
        <v>233</v>
      </c>
      <c r="BE49" s="41">
        <v>233</v>
      </c>
      <c r="BF49" s="41">
        <v>233</v>
      </c>
      <c r="BG49" s="41">
        <v>233</v>
      </c>
      <c r="BH49" s="41">
        <v>233</v>
      </c>
      <c r="BI49" s="41">
        <v>233</v>
      </c>
      <c r="BJ49" s="41">
        <v>233</v>
      </c>
      <c r="BK49" s="51">
        <v>233</v>
      </c>
      <c r="BM49" s="52">
        <v>300</v>
      </c>
      <c r="BN49" s="53">
        <v>233</v>
      </c>
      <c r="BO49" s="53">
        <v>233</v>
      </c>
      <c r="BP49" s="53">
        <v>233</v>
      </c>
      <c r="BQ49" s="53">
        <v>233</v>
      </c>
      <c r="BR49" s="53">
        <v>233</v>
      </c>
      <c r="BS49" s="53">
        <v>233</v>
      </c>
      <c r="BT49" s="53">
        <v>233</v>
      </c>
      <c r="BU49" s="53">
        <v>233</v>
      </c>
      <c r="BV49" s="54">
        <v>233</v>
      </c>
      <c r="BX49" s="38">
        <f t="shared" si="7"/>
        <v>239.7</v>
      </c>
    </row>
    <row r="50" spans="1:76" ht="15" thickBot="1" x14ac:dyDescent="0.4">
      <c r="A50" s="17">
        <f t="shared" si="1"/>
        <v>191.25</v>
      </c>
      <c r="B50" s="17">
        <f t="shared" si="2"/>
        <v>202.5</v>
      </c>
      <c r="C50" s="17">
        <f t="shared" si="3"/>
        <v>480</v>
      </c>
      <c r="D50" s="39" t="s">
        <v>58</v>
      </c>
      <c r="E50" s="40">
        <v>191</v>
      </c>
      <c r="F50" s="41" t="s">
        <v>67</v>
      </c>
      <c r="G50" s="41"/>
      <c r="H50" s="40"/>
      <c r="I50" s="42">
        <v>25818</v>
      </c>
      <c r="J50" s="43">
        <v>38.025469999999999</v>
      </c>
      <c r="K50" s="44">
        <v>-101.04051</v>
      </c>
      <c r="M50" s="45">
        <v>242</v>
      </c>
      <c r="N50" s="46">
        <v>214</v>
      </c>
      <c r="O50" s="46">
        <v>268</v>
      </c>
      <c r="P50" s="46">
        <v>131</v>
      </c>
      <c r="Q50" s="46">
        <v>147</v>
      </c>
      <c r="R50" s="46">
        <v>281</v>
      </c>
      <c r="S50" s="46">
        <v>366</v>
      </c>
      <c r="T50" s="46">
        <v>217</v>
      </c>
      <c r="U50" s="46">
        <v>254</v>
      </c>
      <c r="V50" s="47">
        <v>130</v>
      </c>
      <c r="X50" s="27">
        <f t="shared" si="11"/>
        <v>242</v>
      </c>
      <c r="Y50" s="27">
        <f t="shared" si="11"/>
        <v>214</v>
      </c>
      <c r="Z50" s="27">
        <f t="shared" si="11"/>
        <v>268</v>
      </c>
      <c r="AA50" s="27">
        <f t="shared" si="11"/>
        <v>131</v>
      </c>
      <c r="AB50" s="27">
        <f t="shared" si="11"/>
        <v>147</v>
      </c>
      <c r="AC50" s="27">
        <f t="shared" si="10"/>
        <v>281</v>
      </c>
      <c r="AD50" s="27">
        <f t="shared" si="10"/>
        <v>366</v>
      </c>
      <c r="AE50" s="27">
        <f t="shared" si="10"/>
        <v>217</v>
      </c>
      <c r="AF50" s="27">
        <f t="shared" si="10"/>
        <v>254</v>
      </c>
      <c r="AG50" s="27">
        <f t="shared" si="10"/>
        <v>130</v>
      </c>
      <c r="AI50" s="48">
        <v>960</v>
      </c>
      <c r="AJ50" s="49">
        <v>960</v>
      </c>
      <c r="AK50" s="85">
        <v>1280</v>
      </c>
      <c r="AL50" s="51"/>
      <c r="AN50" s="52">
        <v>242</v>
      </c>
      <c r="AO50" s="53">
        <v>214</v>
      </c>
      <c r="AP50" s="53">
        <v>268</v>
      </c>
      <c r="AQ50" s="53">
        <v>131</v>
      </c>
      <c r="AR50" s="53">
        <v>147</v>
      </c>
      <c r="AS50" s="53">
        <v>281</v>
      </c>
      <c r="AT50" s="53">
        <v>366</v>
      </c>
      <c r="AU50" s="53">
        <v>217</v>
      </c>
      <c r="AV50" s="53">
        <v>254</v>
      </c>
      <c r="AW50" s="54">
        <v>130</v>
      </c>
      <c r="AY50" s="35">
        <f t="shared" si="5"/>
        <v>225</v>
      </c>
      <c r="AZ50" s="36">
        <f t="shared" si="6"/>
        <v>225</v>
      </c>
      <c r="BB50" s="39">
        <v>204</v>
      </c>
      <c r="BC50" s="41">
        <v>212</v>
      </c>
      <c r="BD50" s="41">
        <v>204</v>
      </c>
      <c r="BE50" s="41">
        <v>156</v>
      </c>
      <c r="BF50" s="41">
        <v>145</v>
      </c>
      <c r="BG50" s="41">
        <v>190</v>
      </c>
      <c r="BH50" s="41">
        <v>222</v>
      </c>
      <c r="BI50" s="41">
        <v>180</v>
      </c>
      <c r="BJ50" s="41">
        <v>197</v>
      </c>
      <c r="BK50" s="51">
        <v>149</v>
      </c>
      <c r="BM50" s="52">
        <v>204</v>
      </c>
      <c r="BN50" s="53">
        <v>212</v>
      </c>
      <c r="BO50" s="53">
        <v>204</v>
      </c>
      <c r="BP50" s="53">
        <v>156</v>
      </c>
      <c r="BQ50" s="53">
        <v>145</v>
      </c>
      <c r="BR50" s="53">
        <v>190</v>
      </c>
      <c r="BS50" s="53">
        <v>222</v>
      </c>
      <c r="BT50" s="53">
        <v>180</v>
      </c>
      <c r="BU50" s="53">
        <v>197</v>
      </c>
      <c r="BV50" s="54">
        <v>149</v>
      </c>
      <c r="BX50" s="38">
        <f t="shared" si="7"/>
        <v>185.9</v>
      </c>
    </row>
    <row r="51" spans="1:76" ht="15" thickBot="1" x14ac:dyDescent="0.4">
      <c r="A51" s="17">
        <f t="shared" si="1"/>
        <v>299.625</v>
      </c>
      <c r="B51" s="17">
        <f t="shared" si="2"/>
        <v>185.6</v>
      </c>
      <c r="C51" s="17">
        <f t="shared" si="3"/>
        <v>160</v>
      </c>
      <c r="D51" s="39" t="s">
        <v>58</v>
      </c>
      <c r="E51" s="40">
        <v>7193</v>
      </c>
      <c r="F51" s="41"/>
      <c r="G51" s="41" t="s">
        <v>86</v>
      </c>
      <c r="H51" s="40"/>
      <c r="I51" s="42">
        <v>39040</v>
      </c>
      <c r="J51" s="43">
        <v>38.027799999999999</v>
      </c>
      <c r="K51" s="44">
        <v>-101.03422</v>
      </c>
      <c r="M51" s="45">
        <v>336</v>
      </c>
      <c r="N51" s="46">
        <v>279</v>
      </c>
      <c r="O51" s="46">
        <v>375</v>
      </c>
      <c r="P51" s="46">
        <v>277</v>
      </c>
      <c r="Q51" s="46">
        <v>348</v>
      </c>
      <c r="R51" s="46">
        <v>431</v>
      </c>
      <c r="S51" s="46">
        <v>439</v>
      </c>
      <c r="T51" s="46">
        <v>370</v>
      </c>
      <c r="U51" s="46">
        <v>374</v>
      </c>
      <c r="V51" s="47">
        <v>296</v>
      </c>
      <c r="X51" s="27">
        <f t="shared" si="11"/>
        <v>336</v>
      </c>
      <c r="Y51" s="27">
        <f t="shared" si="11"/>
        <v>279</v>
      </c>
      <c r="Z51" s="27">
        <f t="shared" si="11"/>
        <v>375</v>
      </c>
      <c r="AA51" s="27">
        <f t="shared" si="11"/>
        <v>277</v>
      </c>
      <c r="AB51" s="27">
        <f t="shared" si="11"/>
        <v>348</v>
      </c>
      <c r="AC51" s="27">
        <f t="shared" si="10"/>
        <v>431</v>
      </c>
      <c r="AD51" s="27">
        <f t="shared" si="10"/>
        <v>439</v>
      </c>
      <c r="AE51" s="27">
        <f t="shared" si="10"/>
        <v>370</v>
      </c>
      <c r="AF51" s="27">
        <f t="shared" si="10"/>
        <v>374</v>
      </c>
      <c r="AG51" s="27">
        <f t="shared" si="10"/>
        <v>296</v>
      </c>
      <c r="AI51" s="48">
        <v>950</v>
      </c>
      <c r="AJ51" s="49">
        <v>320</v>
      </c>
      <c r="AK51" s="85"/>
      <c r="AL51" s="51" t="s">
        <v>87</v>
      </c>
      <c r="AN51" s="52">
        <v>336</v>
      </c>
      <c r="AO51" s="53">
        <v>279</v>
      </c>
      <c r="AP51" s="53">
        <v>375</v>
      </c>
      <c r="AQ51" s="53">
        <v>277</v>
      </c>
      <c r="AR51" s="53">
        <v>348</v>
      </c>
      <c r="AS51" s="53">
        <v>431</v>
      </c>
      <c r="AT51" s="53">
        <v>439</v>
      </c>
      <c r="AU51" s="53">
        <v>370</v>
      </c>
      <c r="AV51" s="53">
        <v>374</v>
      </c>
      <c r="AW51" s="54">
        <v>296</v>
      </c>
      <c r="AY51" s="35">
        <f t="shared" si="5"/>
        <v>352.5</v>
      </c>
      <c r="AZ51" s="36">
        <f t="shared" si="6"/>
        <v>352.5</v>
      </c>
      <c r="BB51" s="39">
        <v>284</v>
      </c>
      <c r="BC51" s="41">
        <v>276</v>
      </c>
      <c r="BD51" s="41">
        <v>284</v>
      </c>
      <c r="BE51" s="41">
        <v>332</v>
      </c>
      <c r="BF51" s="41">
        <v>340</v>
      </c>
      <c r="BG51" s="41">
        <v>298</v>
      </c>
      <c r="BH51" s="41">
        <v>266</v>
      </c>
      <c r="BI51" s="41">
        <v>308</v>
      </c>
      <c r="BJ51" s="41">
        <v>291</v>
      </c>
      <c r="BK51" s="51">
        <v>339</v>
      </c>
      <c r="BM51" s="52">
        <v>284</v>
      </c>
      <c r="BN51" s="53">
        <v>276</v>
      </c>
      <c r="BO51" s="53">
        <v>284</v>
      </c>
      <c r="BP51" s="53">
        <v>332</v>
      </c>
      <c r="BQ51" s="53">
        <v>340</v>
      </c>
      <c r="BR51" s="53">
        <v>298</v>
      </c>
      <c r="BS51" s="53">
        <v>266</v>
      </c>
      <c r="BT51" s="53">
        <v>308</v>
      </c>
      <c r="BU51" s="53">
        <v>291</v>
      </c>
      <c r="BV51" s="54">
        <v>339</v>
      </c>
      <c r="BX51" s="38">
        <f t="shared" si="7"/>
        <v>301.8</v>
      </c>
    </row>
    <row r="52" spans="1:76" ht="15" thickBot="1" x14ac:dyDescent="0.4">
      <c r="A52" s="17">
        <f t="shared" si="1"/>
        <v>398.65</v>
      </c>
      <c r="B52" s="17">
        <f t="shared" si="2"/>
        <v>422.1</v>
      </c>
      <c r="C52" s="17">
        <f t="shared" si="3"/>
        <v>480</v>
      </c>
      <c r="D52" s="39" t="s">
        <v>58</v>
      </c>
      <c r="E52" s="40">
        <v>192</v>
      </c>
      <c r="F52" s="41" t="s">
        <v>67</v>
      </c>
      <c r="G52" s="41"/>
      <c r="H52" s="40"/>
      <c r="I52" s="42">
        <v>22795</v>
      </c>
      <c r="J52" s="43">
        <v>38.020600000000002</v>
      </c>
      <c r="K52" s="44">
        <v>-101.0579</v>
      </c>
      <c r="M52" s="45">
        <v>667</v>
      </c>
      <c r="N52" s="46">
        <v>397</v>
      </c>
      <c r="O52" s="46">
        <v>637</v>
      </c>
      <c r="P52" s="46">
        <v>258</v>
      </c>
      <c r="Q52" s="46">
        <v>314</v>
      </c>
      <c r="R52" s="46">
        <v>607</v>
      </c>
      <c r="S52" s="46">
        <v>589</v>
      </c>
      <c r="T52" s="46">
        <v>506</v>
      </c>
      <c r="U52" s="46">
        <v>484</v>
      </c>
      <c r="V52" s="47">
        <v>231</v>
      </c>
      <c r="X52" s="27">
        <f t="shared" si="11"/>
        <v>667</v>
      </c>
      <c r="Y52" s="27">
        <f t="shared" si="11"/>
        <v>397</v>
      </c>
      <c r="Z52" s="27">
        <f t="shared" si="11"/>
        <v>637</v>
      </c>
      <c r="AA52" s="27">
        <f t="shared" si="11"/>
        <v>258</v>
      </c>
      <c r="AB52" s="27">
        <f t="shared" si="11"/>
        <v>314</v>
      </c>
      <c r="AC52" s="27">
        <f t="shared" si="10"/>
        <v>607</v>
      </c>
      <c r="AD52" s="27">
        <f t="shared" si="10"/>
        <v>589</v>
      </c>
      <c r="AE52" s="27">
        <f t="shared" si="10"/>
        <v>506</v>
      </c>
      <c r="AF52" s="27">
        <f t="shared" si="10"/>
        <v>484</v>
      </c>
      <c r="AG52" s="27">
        <f t="shared" si="10"/>
        <v>231</v>
      </c>
      <c r="AI52" s="48">
        <v>960</v>
      </c>
      <c r="AJ52" s="49">
        <v>960</v>
      </c>
      <c r="AK52" s="85">
        <v>1280</v>
      </c>
      <c r="AL52" s="51"/>
      <c r="AN52" s="52">
        <v>667</v>
      </c>
      <c r="AO52" s="53">
        <v>397</v>
      </c>
      <c r="AP52" s="53">
        <v>637</v>
      </c>
      <c r="AQ52" s="53">
        <v>258</v>
      </c>
      <c r="AR52" s="53">
        <v>314</v>
      </c>
      <c r="AS52" s="53">
        <v>607</v>
      </c>
      <c r="AT52" s="53">
        <v>589</v>
      </c>
      <c r="AU52" s="53">
        <v>506</v>
      </c>
      <c r="AV52" s="53">
        <v>484</v>
      </c>
      <c r="AW52" s="54">
        <v>231</v>
      </c>
      <c r="AY52" s="35">
        <f t="shared" si="5"/>
        <v>469</v>
      </c>
      <c r="AZ52" s="36">
        <f t="shared" si="6"/>
        <v>469</v>
      </c>
      <c r="BB52" s="39">
        <v>480</v>
      </c>
      <c r="BC52" s="41">
        <v>480</v>
      </c>
      <c r="BD52" s="41">
        <v>480</v>
      </c>
      <c r="BE52" s="41">
        <v>278</v>
      </c>
      <c r="BF52" s="41">
        <v>283</v>
      </c>
      <c r="BG52" s="41">
        <v>288</v>
      </c>
      <c r="BH52" s="41">
        <v>297</v>
      </c>
      <c r="BI52" s="41">
        <v>305</v>
      </c>
      <c r="BJ52" s="41">
        <v>301</v>
      </c>
      <c r="BK52" s="51">
        <v>225</v>
      </c>
      <c r="BM52" s="52">
        <v>480</v>
      </c>
      <c r="BN52" s="53">
        <v>480</v>
      </c>
      <c r="BO52" s="53">
        <v>480</v>
      </c>
      <c r="BP52" s="53">
        <v>278</v>
      </c>
      <c r="BQ52" s="53">
        <v>283</v>
      </c>
      <c r="BR52" s="53">
        <v>288</v>
      </c>
      <c r="BS52" s="53">
        <v>297</v>
      </c>
      <c r="BT52" s="53">
        <v>305</v>
      </c>
      <c r="BU52" s="53">
        <v>301</v>
      </c>
      <c r="BV52" s="54">
        <v>225</v>
      </c>
      <c r="BX52" s="38">
        <f t="shared" si="7"/>
        <v>341.7</v>
      </c>
    </row>
    <row r="53" spans="1:76" ht="15" thickBot="1" x14ac:dyDescent="0.4">
      <c r="A53" s="17">
        <f t="shared" si="1"/>
        <v>217.17499999999998</v>
      </c>
      <c r="B53" s="17">
        <f t="shared" si="2"/>
        <v>99.759999999999991</v>
      </c>
      <c r="C53" s="17">
        <f t="shared" si="3"/>
        <v>86</v>
      </c>
      <c r="D53" s="39" t="s">
        <v>58</v>
      </c>
      <c r="E53" s="40">
        <v>22078</v>
      </c>
      <c r="F53" s="41"/>
      <c r="G53" s="41"/>
      <c r="H53" s="40"/>
      <c r="I53" s="42">
        <v>84020</v>
      </c>
      <c r="J53" s="43">
        <v>38.024900000000002</v>
      </c>
      <c r="K53" s="44">
        <v>-101.06515</v>
      </c>
      <c r="M53" s="45">
        <v>0</v>
      </c>
      <c r="N53" s="46">
        <v>33</v>
      </c>
      <c r="O53" s="46">
        <v>0</v>
      </c>
      <c r="P53" s="46">
        <v>184</v>
      </c>
      <c r="Q53" s="46">
        <v>216</v>
      </c>
      <c r="R53" s="46">
        <v>409</v>
      </c>
      <c r="S53" s="46">
        <v>362</v>
      </c>
      <c r="T53" s="46">
        <v>291</v>
      </c>
      <c r="U53" s="46">
        <v>287</v>
      </c>
      <c r="V53" s="47">
        <v>262</v>
      </c>
      <c r="X53" s="27">
        <f t="shared" si="11"/>
        <v>0</v>
      </c>
      <c r="Y53" s="27">
        <f t="shared" si="11"/>
        <v>33</v>
      </c>
      <c r="Z53" s="27">
        <f t="shared" si="11"/>
        <v>0</v>
      </c>
      <c r="AA53" s="27">
        <f t="shared" si="11"/>
        <v>184</v>
      </c>
      <c r="AB53" s="27">
        <f t="shared" si="11"/>
        <v>216</v>
      </c>
      <c r="AC53" s="27">
        <f t="shared" si="10"/>
        <v>409</v>
      </c>
      <c r="AD53" s="27">
        <f t="shared" si="10"/>
        <v>362</v>
      </c>
      <c r="AE53" s="27">
        <f t="shared" si="10"/>
        <v>291</v>
      </c>
      <c r="AF53" s="27">
        <f t="shared" si="10"/>
        <v>287</v>
      </c>
      <c r="AG53" s="27">
        <f t="shared" si="10"/>
        <v>262</v>
      </c>
      <c r="AI53" s="48">
        <v>634</v>
      </c>
      <c r="AJ53" s="49">
        <v>172</v>
      </c>
      <c r="AK53" s="85"/>
      <c r="AL53" s="51"/>
      <c r="AN53" s="52"/>
      <c r="AO53" s="53">
        <v>33</v>
      </c>
      <c r="AP53" s="53"/>
      <c r="AQ53" s="53">
        <v>184</v>
      </c>
      <c r="AR53" s="53">
        <v>216</v>
      </c>
      <c r="AS53" s="53">
        <v>409</v>
      </c>
      <c r="AT53" s="53">
        <v>362</v>
      </c>
      <c r="AU53" s="53">
        <v>291</v>
      </c>
      <c r="AV53" s="53">
        <v>287</v>
      </c>
      <c r="AW53" s="54">
        <v>262</v>
      </c>
      <c r="AY53" s="35">
        <f t="shared" si="5"/>
        <v>255.5</v>
      </c>
      <c r="AZ53" s="36">
        <f t="shared" si="6"/>
        <v>204.4</v>
      </c>
      <c r="BB53" s="39">
        <v>0</v>
      </c>
      <c r="BC53" s="41">
        <v>20</v>
      </c>
      <c r="BD53" s="41">
        <v>0</v>
      </c>
      <c r="BE53" s="41">
        <v>202</v>
      </c>
      <c r="BF53" s="41">
        <v>197</v>
      </c>
      <c r="BG53" s="41">
        <v>192</v>
      </c>
      <c r="BH53" s="41">
        <v>183</v>
      </c>
      <c r="BI53" s="41">
        <v>175</v>
      </c>
      <c r="BJ53" s="41">
        <v>179</v>
      </c>
      <c r="BK53" s="51">
        <v>255</v>
      </c>
      <c r="BM53" s="52" t="s">
        <v>85</v>
      </c>
      <c r="BN53" s="53">
        <v>20</v>
      </c>
      <c r="BO53" s="53" t="s">
        <v>85</v>
      </c>
      <c r="BP53" s="53">
        <v>202</v>
      </c>
      <c r="BQ53" s="53">
        <v>197</v>
      </c>
      <c r="BR53" s="53">
        <v>192</v>
      </c>
      <c r="BS53" s="53">
        <v>183</v>
      </c>
      <c r="BT53" s="53">
        <v>175</v>
      </c>
      <c r="BU53" s="53">
        <v>179</v>
      </c>
      <c r="BV53" s="54">
        <v>255</v>
      </c>
      <c r="BX53" s="38">
        <f t="shared" si="7"/>
        <v>175.375</v>
      </c>
    </row>
    <row r="54" spans="1:76" ht="15" thickBot="1" x14ac:dyDescent="0.4">
      <c r="A54" s="17">
        <f t="shared" si="1"/>
        <v>298.18</v>
      </c>
      <c r="B54" s="17">
        <f t="shared" si="2"/>
        <v>255.2</v>
      </c>
      <c r="C54" s="17">
        <f t="shared" si="3"/>
        <v>220</v>
      </c>
      <c r="D54" s="39" t="s">
        <v>58</v>
      </c>
      <c r="E54" s="40">
        <v>193</v>
      </c>
      <c r="F54" s="41" t="s">
        <v>67</v>
      </c>
      <c r="G54" s="41"/>
      <c r="H54" s="40"/>
      <c r="I54" s="42">
        <v>77726</v>
      </c>
      <c r="J54" s="43">
        <v>38.031675399999997</v>
      </c>
      <c r="K54" s="44">
        <v>-101.08097702000001</v>
      </c>
      <c r="M54" s="45">
        <v>393</v>
      </c>
      <c r="N54" s="46">
        <v>175</v>
      </c>
      <c r="O54" s="46">
        <v>249</v>
      </c>
      <c r="P54" s="46">
        <v>258</v>
      </c>
      <c r="Q54" s="46">
        <v>384</v>
      </c>
      <c r="R54" s="46">
        <v>454</v>
      </c>
      <c r="S54" s="46">
        <v>503</v>
      </c>
      <c r="T54" s="46">
        <v>431</v>
      </c>
      <c r="U54" s="46">
        <v>408</v>
      </c>
      <c r="V54" s="47">
        <v>330</v>
      </c>
      <c r="X54" s="27">
        <f t="shared" si="11"/>
        <v>393</v>
      </c>
      <c r="Y54" s="27">
        <f t="shared" si="11"/>
        <v>175</v>
      </c>
      <c r="Z54" s="27">
        <f t="shared" si="11"/>
        <v>249</v>
      </c>
      <c r="AA54" s="27">
        <f t="shared" si="11"/>
        <v>258</v>
      </c>
      <c r="AB54" s="27">
        <f t="shared" si="11"/>
        <v>384</v>
      </c>
      <c r="AC54" s="27">
        <v>440</v>
      </c>
      <c r="AD54" s="27">
        <v>440</v>
      </c>
      <c r="AE54" s="27">
        <f t="shared" si="10"/>
        <v>431</v>
      </c>
      <c r="AF54" s="27">
        <f t="shared" si="10"/>
        <v>408</v>
      </c>
      <c r="AG54" s="27">
        <f t="shared" si="10"/>
        <v>330</v>
      </c>
      <c r="AI54" s="48">
        <v>440</v>
      </c>
      <c r="AJ54" s="49">
        <v>440</v>
      </c>
      <c r="AK54" s="85">
        <v>2560</v>
      </c>
      <c r="AL54" s="51"/>
      <c r="AN54" s="52">
        <v>393</v>
      </c>
      <c r="AO54" s="53">
        <v>175</v>
      </c>
      <c r="AP54" s="53">
        <v>249</v>
      </c>
      <c r="AQ54" s="53">
        <v>258</v>
      </c>
      <c r="AR54" s="53">
        <v>384</v>
      </c>
      <c r="AS54" s="53">
        <v>440</v>
      </c>
      <c r="AT54" s="53">
        <v>440</v>
      </c>
      <c r="AU54" s="53">
        <v>431</v>
      </c>
      <c r="AV54" s="53">
        <v>408</v>
      </c>
      <c r="AW54" s="54">
        <v>330</v>
      </c>
      <c r="AY54" s="35">
        <f t="shared" si="5"/>
        <v>350.8</v>
      </c>
      <c r="AZ54" s="36">
        <f t="shared" si="6"/>
        <v>350.8</v>
      </c>
      <c r="BB54" s="39">
        <v>288</v>
      </c>
      <c r="BC54" s="41">
        <v>240</v>
      </c>
      <c r="BD54" s="41">
        <v>218</v>
      </c>
      <c r="BE54" s="41">
        <v>209</v>
      </c>
      <c r="BF54" s="41">
        <v>266</v>
      </c>
      <c r="BG54" s="41">
        <v>263</v>
      </c>
      <c r="BH54" s="41">
        <v>259</v>
      </c>
      <c r="BI54" s="41">
        <v>274</v>
      </c>
      <c r="BJ54" s="41">
        <v>273</v>
      </c>
      <c r="BK54" s="51">
        <v>281</v>
      </c>
      <c r="BM54" s="52">
        <v>288</v>
      </c>
      <c r="BN54" s="53">
        <v>240</v>
      </c>
      <c r="BO54" s="53">
        <v>218</v>
      </c>
      <c r="BP54" s="53">
        <v>209</v>
      </c>
      <c r="BQ54" s="53">
        <v>266</v>
      </c>
      <c r="BR54" s="53">
        <v>263</v>
      </c>
      <c r="BS54" s="53">
        <v>259</v>
      </c>
      <c r="BT54" s="53">
        <v>274</v>
      </c>
      <c r="BU54" s="53">
        <v>273</v>
      </c>
      <c r="BV54" s="54">
        <v>281</v>
      </c>
      <c r="BX54" s="38">
        <f t="shared" si="7"/>
        <v>257.10000000000002</v>
      </c>
    </row>
    <row r="55" spans="1:76" ht="15" thickBot="1" x14ac:dyDescent="0.4">
      <c r="A55" s="17">
        <f t="shared" si="1"/>
        <v>6.5449999999999999</v>
      </c>
      <c r="B55" s="17">
        <f t="shared" si="2"/>
        <v>6.9300000000000006</v>
      </c>
      <c r="C55" s="17">
        <f t="shared" si="3"/>
        <v>210</v>
      </c>
      <c r="D55" s="39" t="s">
        <v>58</v>
      </c>
      <c r="E55" s="40">
        <v>7193</v>
      </c>
      <c r="F55" s="41"/>
      <c r="G55" s="41" t="s">
        <v>88</v>
      </c>
      <c r="H55" s="40"/>
      <c r="I55" s="42">
        <v>77726</v>
      </c>
      <c r="J55" s="43">
        <v>38.031675399999997</v>
      </c>
      <c r="K55" s="44">
        <v>-101.08097702000001</v>
      </c>
      <c r="M55" s="45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7">
        <v>0</v>
      </c>
      <c r="X55" s="27">
        <f>IF(X54&gt;$AQ$54,X54-$AQ$54,0)</f>
        <v>135</v>
      </c>
      <c r="Y55" s="27">
        <f t="shared" ref="Y55:AG55" si="12">IF(Y54&gt;$AQ$54,Y54-$AQ$54,0)</f>
        <v>0</v>
      </c>
      <c r="Z55" s="27">
        <f t="shared" si="12"/>
        <v>0</v>
      </c>
      <c r="AA55" s="27">
        <f t="shared" si="12"/>
        <v>0</v>
      </c>
      <c r="AB55" s="27">
        <f t="shared" si="12"/>
        <v>126</v>
      </c>
      <c r="AC55" s="27">
        <v>14</v>
      </c>
      <c r="AD55" s="27">
        <v>63</v>
      </c>
      <c r="AE55" s="27">
        <f t="shared" si="12"/>
        <v>173</v>
      </c>
      <c r="AF55" s="27">
        <f t="shared" si="12"/>
        <v>150</v>
      </c>
      <c r="AG55" s="27">
        <f t="shared" si="12"/>
        <v>72</v>
      </c>
      <c r="AI55" s="48">
        <v>600</v>
      </c>
      <c r="AJ55" s="49">
        <v>420</v>
      </c>
      <c r="AK55" s="85"/>
      <c r="AL55" s="51" t="s">
        <v>89</v>
      </c>
      <c r="AN55" s="52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14</v>
      </c>
      <c r="AT55" s="53">
        <v>63</v>
      </c>
      <c r="AU55" s="53">
        <v>0</v>
      </c>
      <c r="AV55" s="53">
        <v>0</v>
      </c>
      <c r="AW55" s="54">
        <v>0</v>
      </c>
      <c r="AY55" s="35">
        <f t="shared" si="5"/>
        <v>7.7</v>
      </c>
      <c r="AZ55" s="36">
        <f t="shared" si="6"/>
        <v>73.3</v>
      </c>
      <c r="BB55" s="39">
        <v>288</v>
      </c>
      <c r="BC55" s="41">
        <v>240</v>
      </c>
      <c r="BD55" s="41">
        <v>218</v>
      </c>
      <c r="BE55" s="41">
        <v>209</v>
      </c>
      <c r="BF55" s="41">
        <v>266</v>
      </c>
      <c r="BG55" s="41">
        <v>236</v>
      </c>
      <c r="BH55" s="41">
        <v>259</v>
      </c>
      <c r="BI55" s="41">
        <v>274</v>
      </c>
      <c r="BJ55" s="41">
        <v>273</v>
      </c>
      <c r="BK55" s="51">
        <v>281</v>
      </c>
      <c r="BM55" s="52">
        <v>288</v>
      </c>
      <c r="BN55" s="53">
        <v>240</v>
      </c>
      <c r="BO55" s="53">
        <v>218</v>
      </c>
      <c r="BP55" s="53">
        <v>209</v>
      </c>
      <c r="BQ55" s="53">
        <v>266</v>
      </c>
      <c r="BR55" s="53">
        <v>263</v>
      </c>
      <c r="BS55" s="53">
        <v>259</v>
      </c>
      <c r="BT55" s="53">
        <v>274</v>
      </c>
      <c r="BU55" s="53">
        <v>273</v>
      </c>
      <c r="BV55" s="54">
        <v>281</v>
      </c>
      <c r="BX55" s="38">
        <f t="shared" si="7"/>
        <v>257.10000000000002</v>
      </c>
    </row>
    <row r="56" spans="1:76" ht="15" thickBot="1" x14ac:dyDescent="0.4">
      <c r="A56" s="17">
        <f t="shared" si="1"/>
        <v>233.41000000000003</v>
      </c>
      <c r="B56" s="17">
        <f t="shared" si="2"/>
        <v>247.14000000000001</v>
      </c>
      <c r="C56" s="17">
        <f t="shared" si="3"/>
        <v>350</v>
      </c>
      <c r="D56" s="39" t="s">
        <v>58</v>
      </c>
      <c r="E56" s="40">
        <v>7193</v>
      </c>
      <c r="F56" s="41"/>
      <c r="G56" s="41" t="s">
        <v>88</v>
      </c>
      <c r="H56" s="40"/>
      <c r="I56" s="42">
        <v>75231</v>
      </c>
      <c r="J56" s="43">
        <v>38.039850000000001</v>
      </c>
      <c r="K56" s="44">
        <v>-101.07343</v>
      </c>
      <c r="M56" s="45">
        <v>306</v>
      </c>
      <c r="N56" s="46">
        <v>241</v>
      </c>
      <c r="O56" s="46">
        <v>306</v>
      </c>
      <c r="P56" s="46">
        <v>251</v>
      </c>
      <c r="Q56" s="46">
        <v>318</v>
      </c>
      <c r="R56" s="46">
        <v>349</v>
      </c>
      <c r="S56" s="46">
        <v>326</v>
      </c>
      <c r="T56" s="46">
        <v>239</v>
      </c>
      <c r="U56" s="46">
        <v>233</v>
      </c>
      <c r="V56" s="47">
        <v>177</v>
      </c>
      <c r="X56" s="27">
        <f t="shared" si="11"/>
        <v>306</v>
      </c>
      <c r="Y56" s="27">
        <f t="shared" si="11"/>
        <v>241</v>
      </c>
      <c r="Z56" s="27">
        <f t="shared" si="11"/>
        <v>306</v>
      </c>
      <c r="AA56" s="27">
        <f t="shared" si="11"/>
        <v>251</v>
      </c>
      <c r="AB56" s="27">
        <f t="shared" si="11"/>
        <v>318</v>
      </c>
      <c r="AC56" s="27">
        <f t="shared" si="10"/>
        <v>349</v>
      </c>
      <c r="AD56" s="27">
        <f t="shared" si="10"/>
        <v>326</v>
      </c>
      <c r="AE56" s="27">
        <f t="shared" si="10"/>
        <v>239</v>
      </c>
      <c r="AF56" s="27">
        <f t="shared" si="10"/>
        <v>233</v>
      </c>
      <c r="AG56" s="27">
        <f t="shared" si="10"/>
        <v>177</v>
      </c>
      <c r="AI56" s="48">
        <v>1000</v>
      </c>
      <c r="AJ56" s="49">
        <v>700</v>
      </c>
      <c r="AK56" s="85"/>
      <c r="AL56" s="51"/>
      <c r="AN56" s="52">
        <v>306</v>
      </c>
      <c r="AO56" s="53">
        <v>241</v>
      </c>
      <c r="AP56" s="53">
        <v>306</v>
      </c>
      <c r="AQ56" s="53">
        <v>251</v>
      </c>
      <c r="AR56" s="53">
        <v>318</v>
      </c>
      <c r="AS56" s="53">
        <v>349</v>
      </c>
      <c r="AT56" s="53">
        <v>326</v>
      </c>
      <c r="AU56" s="53">
        <v>239</v>
      </c>
      <c r="AV56" s="53">
        <v>233</v>
      </c>
      <c r="AW56" s="54">
        <v>177</v>
      </c>
      <c r="AY56" s="35">
        <f t="shared" si="5"/>
        <v>274.60000000000002</v>
      </c>
      <c r="AZ56" s="36">
        <f t="shared" si="6"/>
        <v>274.60000000000002</v>
      </c>
      <c r="BB56" s="39">
        <v>309</v>
      </c>
      <c r="BC56" s="41">
        <v>363</v>
      </c>
      <c r="BD56" s="41">
        <v>361</v>
      </c>
      <c r="BE56" s="41">
        <v>199</v>
      </c>
      <c r="BF56" s="41">
        <v>219</v>
      </c>
      <c r="BG56" s="41">
        <v>201</v>
      </c>
      <c r="BH56" s="41">
        <v>168</v>
      </c>
      <c r="BI56" s="41">
        <v>152</v>
      </c>
      <c r="BJ56" s="41">
        <v>155</v>
      </c>
      <c r="BK56" s="51">
        <v>150</v>
      </c>
      <c r="BM56" s="52">
        <v>309</v>
      </c>
      <c r="BN56" s="53">
        <v>363</v>
      </c>
      <c r="BO56" s="53">
        <v>361</v>
      </c>
      <c r="BP56" s="53">
        <v>199</v>
      </c>
      <c r="BQ56" s="53">
        <v>219</v>
      </c>
      <c r="BR56" s="53">
        <v>201</v>
      </c>
      <c r="BS56" s="53">
        <v>168</v>
      </c>
      <c r="BT56" s="53">
        <v>152</v>
      </c>
      <c r="BU56" s="53">
        <v>155</v>
      </c>
      <c r="BV56" s="54">
        <v>150</v>
      </c>
      <c r="BX56" s="38">
        <f t="shared" si="7"/>
        <v>227.7</v>
      </c>
    </row>
    <row r="57" spans="1:76" ht="15" thickBot="1" x14ac:dyDescent="0.4">
      <c r="A57" s="17">
        <f t="shared" si="1"/>
        <v>349.18</v>
      </c>
      <c r="B57" s="17">
        <f t="shared" si="2"/>
        <v>369.72</v>
      </c>
      <c r="C57" s="17">
        <f t="shared" si="3"/>
        <v>420</v>
      </c>
      <c r="D57" s="39" t="s">
        <v>58</v>
      </c>
      <c r="E57" s="40">
        <v>7193</v>
      </c>
      <c r="F57" s="41"/>
      <c r="G57" s="41" t="s">
        <v>88</v>
      </c>
      <c r="H57" s="40"/>
      <c r="I57" s="42">
        <v>34840</v>
      </c>
      <c r="J57" s="43">
        <v>38.024934000000002</v>
      </c>
      <c r="K57" s="44">
        <v>-101.075096</v>
      </c>
      <c r="M57" s="45">
        <v>384</v>
      </c>
      <c r="N57" s="46">
        <v>179</v>
      </c>
      <c r="O57" s="46">
        <v>305</v>
      </c>
      <c r="P57" s="46">
        <v>295</v>
      </c>
      <c r="Q57" s="46">
        <v>334</v>
      </c>
      <c r="R57" s="46">
        <v>569</v>
      </c>
      <c r="S57" s="46">
        <v>656</v>
      </c>
      <c r="T57" s="46">
        <v>610</v>
      </c>
      <c r="U57" s="46">
        <v>441</v>
      </c>
      <c r="V57" s="47">
        <v>335</v>
      </c>
      <c r="X57" s="27">
        <f t="shared" si="11"/>
        <v>384</v>
      </c>
      <c r="Y57" s="27">
        <f t="shared" si="11"/>
        <v>179</v>
      </c>
      <c r="Z57" s="27">
        <f t="shared" si="11"/>
        <v>305</v>
      </c>
      <c r="AA57" s="27">
        <f t="shared" si="11"/>
        <v>295</v>
      </c>
      <c r="AB57" s="27">
        <f t="shared" si="11"/>
        <v>334</v>
      </c>
      <c r="AC57" s="27">
        <f t="shared" si="10"/>
        <v>569</v>
      </c>
      <c r="AD57" s="27">
        <f t="shared" si="10"/>
        <v>656</v>
      </c>
      <c r="AE57" s="27">
        <f t="shared" si="10"/>
        <v>610</v>
      </c>
      <c r="AF57" s="27">
        <f t="shared" si="10"/>
        <v>441</v>
      </c>
      <c r="AG57" s="27">
        <f t="shared" si="10"/>
        <v>335</v>
      </c>
      <c r="AI57" s="48">
        <v>1200</v>
      </c>
      <c r="AJ57" s="49">
        <v>840</v>
      </c>
      <c r="AK57" s="85"/>
      <c r="AL57" s="51"/>
      <c r="AN57" s="52">
        <v>384</v>
      </c>
      <c r="AO57" s="53">
        <v>179</v>
      </c>
      <c r="AP57" s="53">
        <v>305</v>
      </c>
      <c r="AQ57" s="53">
        <v>295</v>
      </c>
      <c r="AR57" s="53">
        <v>334</v>
      </c>
      <c r="AS57" s="53">
        <v>569</v>
      </c>
      <c r="AT57" s="53">
        <v>656</v>
      </c>
      <c r="AU57" s="53">
        <v>610</v>
      </c>
      <c r="AV57" s="53">
        <v>441</v>
      </c>
      <c r="AW57" s="54">
        <v>335</v>
      </c>
      <c r="AY57" s="35">
        <f t="shared" si="5"/>
        <v>410.8</v>
      </c>
      <c r="AZ57" s="36">
        <f t="shared" si="6"/>
        <v>410.8</v>
      </c>
      <c r="BB57" s="39">
        <v>259</v>
      </c>
      <c r="BC57" s="41">
        <v>242</v>
      </c>
      <c r="BD57" s="41">
        <v>264</v>
      </c>
      <c r="BE57" s="41">
        <v>481</v>
      </c>
      <c r="BF57" s="41">
        <v>482</v>
      </c>
      <c r="BG57" s="41">
        <v>482</v>
      </c>
      <c r="BH57" s="41">
        <v>482</v>
      </c>
      <c r="BI57" s="41">
        <v>482</v>
      </c>
      <c r="BJ57" s="41">
        <v>482</v>
      </c>
      <c r="BK57" s="51">
        <v>482</v>
      </c>
      <c r="BM57" s="52">
        <v>259</v>
      </c>
      <c r="BN57" s="53">
        <v>242</v>
      </c>
      <c r="BO57" s="53">
        <v>264</v>
      </c>
      <c r="BP57" s="53">
        <v>481</v>
      </c>
      <c r="BQ57" s="53">
        <v>482</v>
      </c>
      <c r="BR57" s="53">
        <v>482</v>
      </c>
      <c r="BS57" s="53">
        <v>482</v>
      </c>
      <c r="BT57" s="53">
        <v>482</v>
      </c>
      <c r="BU57" s="53">
        <v>482</v>
      </c>
      <c r="BV57" s="54">
        <v>482</v>
      </c>
      <c r="BX57" s="38">
        <f t="shared" si="7"/>
        <v>413.8</v>
      </c>
    </row>
    <row r="58" spans="1:76" ht="15" thickBot="1" x14ac:dyDescent="0.4">
      <c r="A58" s="17">
        <f t="shared" si="1"/>
        <v>78.672222222222217</v>
      </c>
      <c r="B58" s="17">
        <f t="shared" si="2"/>
        <v>83.3</v>
      </c>
      <c r="C58" s="17">
        <f t="shared" si="3"/>
        <v>80</v>
      </c>
      <c r="D58" s="39" t="s">
        <v>58</v>
      </c>
      <c r="E58" s="40">
        <v>20267</v>
      </c>
      <c r="F58" s="41"/>
      <c r="G58" s="41"/>
      <c r="H58" s="40"/>
      <c r="I58" s="42">
        <v>44011</v>
      </c>
      <c r="J58" s="43">
        <v>38.046460000000003</v>
      </c>
      <c r="K58" s="44">
        <v>-101.070547</v>
      </c>
      <c r="M58" s="45">
        <v>110</v>
      </c>
      <c r="N58" s="46">
        <v>81</v>
      </c>
      <c r="O58" s="46">
        <v>104</v>
      </c>
      <c r="P58" s="46">
        <v>98</v>
      </c>
      <c r="Q58" s="46">
        <v>0</v>
      </c>
      <c r="R58" s="46">
        <v>85</v>
      </c>
      <c r="S58" s="46">
        <v>113</v>
      </c>
      <c r="T58" s="46">
        <v>92</v>
      </c>
      <c r="U58" s="46">
        <v>86</v>
      </c>
      <c r="V58" s="47">
        <v>64</v>
      </c>
      <c r="X58" s="27">
        <f t="shared" si="11"/>
        <v>110</v>
      </c>
      <c r="Y58" s="27">
        <f t="shared" si="11"/>
        <v>81</v>
      </c>
      <c r="Z58" s="27">
        <f t="shared" si="11"/>
        <v>104</v>
      </c>
      <c r="AA58" s="27">
        <f t="shared" si="11"/>
        <v>98</v>
      </c>
      <c r="AB58" s="27">
        <f t="shared" si="11"/>
        <v>0</v>
      </c>
      <c r="AC58" s="27">
        <f t="shared" si="10"/>
        <v>85</v>
      </c>
      <c r="AD58" s="27">
        <f t="shared" si="10"/>
        <v>113</v>
      </c>
      <c r="AE58" s="27">
        <f t="shared" si="10"/>
        <v>92</v>
      </c>
      <c r="AF58" s="27">
        <f t="shared" si="10"/>
        <v>86</v>
      </c>
      <c r="AG58" s="27">
        <f t="shared" si="10"/>
        <v>64</v>
      </c>
      <c r="AI58" s="48">
        <v>160</v>
      </c>
      <c r="AJ58" s="49">
        <v>160</v>
      </c>
      <c r="AK58" s="85"/>
      <c r="AL58" s="51" t="s">
        <v>90</v>
      </c>
      <c r="AN58" s="52">
        <v>110</v>
      </c>
      <c r="AO58" s="53">
        <v>81</v>
      </c>
      <c r="AP58" s="53">
        <v>104</v>
      </c>
      <c r="AQ58" s="53">
        <v>98</v>
      </c>
      <c r="AR58" s="53"/>
      <c r="AS58" s="53">
        <v>85</v>
      </c>
      <c r="AT58" s="53">
        <v>113</v>
      </c>
      <c r="AU58" s="53">
        <v>92</v>
      </c>
      <c r="AV58" s="53">
        <v>86</v>
      </c>
      <c r="AW58" s="54">
        <v>64</v>
      </c>
      <c r="AY58" s="35">
        <f t="shared" si="5"/>
        <v>92.555555555555557</v>
      </c>
      <c r="AZ58" s="36">
        <f t="shared" si="6"/>
        <v>83.3</v>
      </c>
      <c r="BB58" s="39">
        <v>111</v>
      </c>
      <c r="BC58" s="41">
        <v>122</v>
      </c>
      <c r="BD58" s="41">
        <v>124</v>
      </c>
      <c r="BE58" s="41">
        <v>78</v>
      </c>
      <c r="BF58" s="41">
        <v>0</v>
      </c>
      <c r="BG58" s="41">
        <v>52</v>
      </c>
      <c r="BH58" s="41">
        <v>58</v>
      </c>
      <c r="BI58" s="41">
        <v>59</v>
      </c>
      <c r="BJ58" s="41">
        <v>57</v>
      </c>
      <c r="BK58" s="51">
        <v>55</v>
      </c>
      <c r="BM58" s="52">
        <v>111</v>
      </c>
      <c r="BN58" s="53">
        <v>122</v>
      </c>
      <c r="BO58" s="53">
        <v>124</v>
      </c>
      <c r="BP58" s="53">
        <v>78</v>
      </c>
      <c r="BQ58" s="53" t="s">
        <v>85</v>
      </c>
      <c r="BR58" s="53">
        <v>52</v>
      </c>
      <c r="BS58" s="53">
        <v>58</v>
      </c>
      <c r="BT58" s="53">
        <v>59</v>
      </c>
      <c r="BU58" s="53">
        <v>57</v>
      </c>
      <c r="BV58" s="54">
        <v>55</v>
      </c>
      <c r="BX58" s="38">
        <f t="shared" si="7"/>
        <v>79.555555555555557</v>
      </c>
    </row>
    <row r="59" spans="1:76" ht="15" thickBot="1" x14ac:dyDescent="0.4">
      <c r="A59" s="17">
        <f t="shared" si="1"/>
        <v>266.815</v>
      </c>
      <c r="B59" s="17">
        <f t="shared" si="2"/>
        <v>185.6</v>
      </c>
      <c r="C59" s="17">
        <f t="shared" si="3"/>
        <v>160</v>
      </c>
      <c r="D59" s="39" t="s">
        <v>58</v>
      </c>
      <c r="E59" s="40">
        <v>196</v>
      </c>
      <c r="F59" s="41" t="s">
        <v>67</v>
      </c>
      <c r="G59" s="41"/>
      <c r="H59" s="40"/>
      <c r="I59" s="42">
        <v>50777</v>
      </c>
      <c r="J59" s="43">
        <v>38.005848</v>
      </c>
      <c r="K59" s="44">
        <v>-101.06599</v>
      </c>
      <c r="M59" s="45">
        <v>482</v>
      </c>
      <c r="N59" s="46">
        <v>259</v>
      </c>
      <c r="O59" s="46">
        <v>535</v>
      </c>
      <c r="P59" s="46">
        <v>347</v>
      </c>
      <c r="Q59" s="46">
        <v>392</v>
      </c>
      <c r="R59" s="46">
        <v>626</v>
      </c>
      <c r="S59" s="46">
        <v>738</v>
      </c>
      <c r="T59" s="46">
        <v>486</v>
      </c>
      <c r="U59" s="46">
        <v>562</v>
      </c>
      <c r="V59" s="47">
        <v>354</v>
      </c>
      <c r="X59" s="27">
        <v>320</v>
      </c>
      <c r="Y59" s="27">
        <f t="shared" si="11"/>
        <v>259</v>
      </c>
      <c r="Z59" s="27">
        <v>320</v>
      </c>
      <c r="AA59" s="27">
        <v>320</v>
      </c>
      <c r="AB59" s="27">
        <v>320</v>
      </c>
      <c r="AC59" s="27">
        <v>320</v>
      </c>
      <c r="AD59" s="27">
        <v>320</v>
      </c>
      <c r="AE59" s="27">
        <v>320</v>
      </c>
      <c r="AF59" s="27">
        <v>320</v>
      </c>
      <c r="AG59" s="27">
        <v>320</v>
      </c>
      <c r="AI59" s="48">
        <v>320</v>
      </c>
      <c r="AJ59" s="49">
        <v>320</v>
      </c>
      <c r="AK59" s="86">
        <v>1920</v>
      </c>
      <c r="AL59" s="51"/>
      <c r="AN59" s="52">
        <v>320</v>
      </c>
      <c r="AO59" s="53">
        <v>259</v>
      </c>
      <c r="AP59" s="53">
        <v>320</v>
      </c>
      <c r="AQ59" s="53">
        <v>320</v>
      </c>
      <c r="AR59" s="53">
        <v>320</v>
      </c>
      <c r="AS59" s="53">
        <v>320</v>
      </c>
      <c r="AT59" s="53">
        <v>320</v>
      </c>
      <c r="AU59" s="53">
        <v>320</v>
      </c>
      <c r="AV59" s="53">
        <v>320</v>
      </c>
      <c r="AW59" s="54">
        <v>320</v>
      </c>
      <c r="AY59" s="35">
        <f t="shared" si="5"/>
        <v>313.89999999999998</v>
      </c>
      <c r="AZ59" s="36">
        <f t="shared" si="6"/>
        <v>313.89999999999998</v>
      </c>
      <c r="BB59" s="39">
        <v>359</v>
      </c>
      <c r="BC59" s="41">
        <v>350</v>
      </c>
      <c r="BD59" s="41">
        <v>349</v>
      </c>
      <c r="BE59" s="41">
        <v>313</v>
      </c>
      <c r="BF59" s="41">
        <v>312</v>
      </c>
      <c r="BG59" s="41">
        <v>312</v>
      </c>
      <c r="BH59" s="41">
        <v>312</v>
      </c>
      <c r="BI59" s="41">
        <v>312</v>
      </c>
      <c r="BJ59" s="41">
        <v>312</v>
      </c>
      <c r="BK59" s="51">
        <v>312</v>
      </c>
      <c r="BM59" s="52">
        <v>359</v>
      </c>
      <c r="BN59" s="53">
        <v>350</v>
      </c>
      <c r="BO59" s="53">
        <v>349</v>
      </c>
      <c r="BP59" s="53">
        <v>313</v>
      </c>
      <c r="BQ59" s="53">
        <v>312</v>
      </c>
      <c r="BR59" s="53">
        <v>312</v>
      </c>
      <c r="BS59" s="53">
        <v>312</v>
      </c>
      <c r="BT59" s="53">
        <v>312</v>
      </c>
      <c r="BU59" s="53">
        <v>312</v>
      </c>
      <c r="BV59" s="54">
        <v>312</v>
      </c>
      <c r="BX59" s="38">
        <f t="shared" si="7"/>
        <v>324.3</v>
      </c>
    </row>
    <row r="60" spans="1:76" ht="15" thickBot="1" x14ac:dyDescent="0.4">
      <c r="A60" s="17">
        <f t="shared" si="1"/>
        <v>139.57</v>
      </c>
      <c r="B60" s="17">
        <f t="shared" si="2"/>
        <v>147.78</v>
      </c>
      <c r="C60" s="17">
        <f t="shared" si="3"/>
        <v>229.5</v>
      </c>
      <c r="D60" s="39" t="s">
        <v>58</v>
      </c>
      <c r="E60" s="40">
        <v>7193</v>
      </c>
      <c r="F60" s="41"/>
      <c r="G60" s="41" t="s">
        <v>91</v>
      </c>
      <c r="H60" s="40"/>
      <c r="I60" s="42">
        <v>50777</v>
      </c>
      <c r="J60" s="43">
        <v>38.005848</v>
      </c>
      <c r="K60" s="44">
        <v>-101.06599</v>
      </c>
      <c r="M60" s="45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7">
        <v>0</v>
      </c>
      <c r="X60" s="27">
        <v>162</v>
      </c>
      <c r="Y60" s="27">
        <f t="shared" ref="Y60" si="13">IF(Y59&gt;$AQ$59,Y59-$AQ$59,0)</f>
        <v>0</v>
      </c>
      <c r="Z60" s="27">
        <v>215</v>
      </c>
      <c r="AA60" s="27">
        <v>27</v>
      </c>
      <c r="AB60" s="27">
        <v>72</v>
      </c>
      <c r="AC60" s="27">
        <v>306</v>
      </c>
      <c r="AD60" s="27">
        <v>418</v>
      </c>
      <c r="AE60" s="27">
        <v>166</v>
      </c>
      <c r="AF60" s="27">
        <v>242</v>
      </c>
      <c r="AG60" s="27">
        <v>34</v>
      </c>
      <c r="AI60" s="48">
        <v>917</v>
      </c>
      <c r="AJ60" s="49">
        <v>459</v>
      </c>
      <c r="AK60" s="89"/>
      <c r="AL60" s="51" t="s">
        <v>92</v>
      </c>
      <c r="AN60" s="52">
        <v>162</v>
      </c>
      <c r="AO60" s="53">
        <v>0</v>
      </c>
      <c r="AP60" s="53">
        <v>215</v>
      </c>
      <c r="AQ60" s="53">
        <v>27</v>
      </c>
      <c r="AR60" s="53">
        <v>72</v>
      </c>
      <c r="AS60" s="53">
        <v>306</v>
      </c>
      <c r="AT60" s="53">
        <v>418</v>
      </c>
      <c r="AU60" s="53">
        <v>166</v>
      </c>
      <c r="AV60" s="53">
        <v>242</v>
      </c>
      <c r="AW60" s="54">
        <v>34</v>
      </c>
      <c r="AY60" s="35">
        <f t="shared" si="5"/>
        <v>164.2</v>
      </c>
      <c r="AZ60" s="36">
        <f t="shared" si="6"/>
        <v>164.2</v>
      </c>
      <c r="BB60" s="39">
        <v>359</v>
      </c>
      <c r="BC60" s="41">
        <v>350</v>
      </c>
      <c r="BD60" s="41">
        <v>349</v>
      </c>
      <c r="BE60" s="41">
        <v>313</v>
      </c>
      <c r="BF60" s="41">
        <v>312</v>
      </c>
      <c r="BG60" s="41">
        <v>312</v>
      </c>
      <c r="BH60" s="41">
        <v>312</v>
      </c>
      <c r="BI60" s="41">
        <v>312</v>
      </c>
      <c r="BJ60" s="41">
        <v>312</v>
      </c>
      <c r="BK60" s="51">
        <v>312</v>
      </c>
      <c r="BM60" s="52">
        <v>359</v>
      </c>
      <c r="BN60" s="53">
        <v>350</v>
      </c>
      <c r="BO60" s="53">
        <v>349</v>
      </c>
      <c r="BP60" s="53">
        <v>313</v>
      </c>
      <c r="BQ60" s="53">
        <v>312</v>
      </c>
      <c r="BR60" s="53">
        <v>312</v>
      </c>
      <c r="BS60" s="53">
        <v>312</v>
      </c>
      <c r="BT60" s="53">
        <v>312</v>
      </c>
      <c r="BU60" s="53">
        <v>312</v>
      </c>
      <c r="BV60" s="54">
        <v>312</v>
      </c>
      <c r="BX60" s="38">
        <f t="shared" si="7"/>
        <v>324.3</v>
      </c>
    </row>
    <row r="61" spans="1:76" ht="15" thickBot="1" x14ac:dyDescent="0.4">
      <c r="A61" s="17">
        <f t="shared" si="1"/>
        <v>396.69499999999999</v>
      </c>
      <c r="B61" s="17">
        <f t="shared" si="2"/>
        <v>371.2</v>
      </c>
      <c r="C61" s="17">
        <f t="shared" si="3"/>
        <v>320</v>
      </c>
      <c r="D61" s="39" t="s">
        <v>58</v>
      </c>
      <c r="E61" s="40">
        <v>197</v>
      </c>
      <c r="F61" s="41" t="s">
        <v>67</v>
      </c>
      <c r="G61" s="41"/>
      <c r="H61" s="40"/>
      <c r="I61" s="42">
        <v>80103</v>
      </c>
      <c r="J61" s="43">
        <v>38.013630120000002</v>
      </c>
      <c r="K61" s="44">
        <v>-101.06388431000001</v>
      </c>
      <c r="M61" s="45">
        <v>471</v>
      </c>
      <c r="N61" s="46">
        <v>334</v>
      </c>
      <c r="O61" s="46">
        <v>444</v>
      </c>
      <c r="P61" s="46">
        <v>335</v>
      </c>
      <c r="Q61" s="46">
        <v>479</v>
      </c>
      <c r="R61" s="46">
        <v>602</v>
      </c>
      <c r="S61" s="46">
        <v>617</v>
      </c>
      <c r="T61" s="46">
        <v>530</v>
      </c>
      <c r="U61" s="46">
        <v>543</v>
      </c>
      <c r="V61" s="47">
        <v>312</v>
      </c>
      <c r="X61" s="27">
        <f t="shared" si="11"/>
        <v>471</v>
      </c>
      <c r="Y61" s="27">
        <f t="shared" si="11"/>
        <v>334</v>
      </c>
      <c r="Z61" s="27">
        <f t="shared" si="11"/>
        <v>444</v>
      </c>
      <c r="AA61" s="27">
        <f t="shared" si="11"/>
        <v>335</v>
      </c>
      <c r="AB61" s="27">
        <f t="shared" si="11"/>
        <v>479</v>
      </c>
      <c r="AC61" s="27">
        <f t="shared" si="10"/>
        <v>602</v>
      </c>
      <c r="AD61" s="27">
        <f t="shared" si="10"/>
        <v>617</v>
      </c>
      <c r="AE61" s="27">
        <f t="shared" si="10"/>
        <v>530</v>
      </c>
      <c r="AF61" s="27">
        <f t="shared" si="10"/>
        <v>543</v>
      </c>
      <c r="AG61" s="27">
        <f t="shared" si="10"/>
        <v>312</v>
      </c>
      <c r="AI61" s="48">
        <v>640</v>
      </c>
      <c r="AJ61" s="49">
        <v>640</v>
      </c>
      <c r="AK61" s="89"/>
      <c r="AL61" s="51"/>
      <c r="AN61" s="52">
        <v>471</v>
      </c>
      <c r="AO61" s="53">
        <v>334</v>
      </c>
      <c r="AP61" s="53">
        <v>444</v>
      </c>
      <c r="AQ61" s="53">
        <v>335</v>
      </c>
      <c r="AR61" s="53">
        <v>479</v>
      </c>
      <c r="AS61" s="53">
        <v>602</v>
      </c>
      <c r="AT61" s="53">
        <v>617</v>
      </c>
      <c r="AU61" s="53">
        <v>530</v>
      </c>
      <c r="AV61" s="53">
        <v>543</v>
      </c>
      <c r="AW61" s="54">
        <v>312</v>
      </c>
      <c r="AY61" s="35">
        <f t="shared" si="5"/>
        <v>466.7</v>
      </c>
      <c r="AZ61" s="36">
        <f t="shared" si="6"/>
        <v>466.7</v>
      </c>
      <c r="BB61" s="39">
        <v>299</v>
      </c>
      <c r="BC61" s="41">
        <v>390</v>
      </c>
      <c r="BD61" s="41">
        <v>358</v>
      </c>
      <c r="BE61" s="41">
        <v>358</v>
      </c>
      <c r="BF61" s="41">
        <v>358</v>
      </c>
      <c r="BG61" s="41">
        <v>358</v>
      </c>
      <c r="BH61" s="41">
        <v>358</v>
      </c>
      <c r="BI61" s="41">
        <v>358</v>
      </c>
      <c r="BJ61" s="41">
        <v>358</v>
      </c>
      <c r="BK61" s="51">
        <v>358</v>
      </c>
      <c r="BM61" s="52">
        <v>299</v>
      </c>
      <c r="BN61" s="53">
        <v>390</v>
      </c>
      <c r="BO61" s="53">
        <v>358</v>
      </c>
      <c r="BP61" s="53">
        <v>358</v>
      </c>
      <c r="BQ61" s="53">
        <v>358</v>
      </c>
      <c r="BR61" s="53">
        <v>358</v>
      </c>
      <c r="BS61" s="53">
        <v>358</v>
      </c>
      <c r="BT61" s="53">
        <v>358</v>
      </c>
      <c r="BU61" s="53">
        <v>358</v>
      </c>
      <c r="BV61" s="54">
        <v>358</v>
      </c>
      <c r="BX61" s="38">
        <f t="shared" si="7"/>
        <v>355.3</v>
      </c>
    </row>
    <row r="62" spans="1:76" ht="15" thickBot="1" x14ac:dyDescent="0.4">
      <c r="A62" s="17">
        <f t="shared" si="1"/>
        <v>307.95499999999998</v>
      </c>
      <c r="B62" s="17">
        <f t="shared" si="2"/>
        <v>326.07</v>
      </c>
      <c r="C62" s="17">
        <f t="shared" si="3"/>
        <v>303.5</v>
      </c>
      <c r="D62" s="39" t="s">
        <v>58</v>
      </c>
      <c r="E62" s="40">
        <v>2405</v>
      </c>
      <c r="F62" s="41"/>
      <c r="G62" s="41"/>
      <c r="H62" s="40"/>
      <c r="I62" s="42">
        <v>74693</v>
      </c>
      <c r="J62" s="43">
        <v>38.032919999999997</v>
      </c>
      <c r="K62" s="44">
        <v>-100.98399000000001</v>
      </c>
      <c r="M62" s="45">
        <v>259</v>
      </c>
      <c r="N62" s="46">
        <v>237</v>
      </c>
      <c r="O62" s="46">
        <v>436</v>
      </c>
      <c r="P62" s="46">
        <v>347</v>
      </c>
      <c r="Q62" s="46">
        <v>330</v>
      </c>
      <c r="R62" s="46">
        <v>529</v>
      </c>
      <c r="S62" s="46">
        <v>513</v>
      </c>
      <c r="T62" s="46">
        <v>359</v>
      </c>
      <c r="U62" s="46">
        <v>327</v>
      </c>
      <c r="V62" s="47">
        <v>286</v>
      </c>
      <c r="X62" s="27">
        <f t="shared" si="11"/>
        <v>259</v>
      </c>
      <c r="Y62" s="27">
        <f t="shared" si="11"/>
        <v>237</v>
      </c>
      <c r="Z62" s="27">
        <f t="shared" si="11"/>
        <v>436</v>
      </c>
      <c r="AA62" s="27">
        <f t="shared" si="11"/>
        <v>347</v>
      </c>
      <c r="AB62" s="27">
        <f t="shared" si="11"/>
        <v>330</v>
      </c>
      <c r="AC62" s="27">
        <f t="shared" si="10"/>
        <v>529</v>
      </c>
      <c r="AD62" s="27">
        <f t="shared" si="10"/>
        <v>513</v>
      </c>
      <c r="AE62" s="27">
        <f t="shared" si="10"/>
        <v>359</v>
      </c>
      <c r="AF62" s="27">
        <f t="shared" si="10"/>
        <v>327</v>
      </c>
      <c r="AG62" s="27">
        <f t="shared" si="10"/>
        <v>286</v>
      </c>
      <c r="AI62" s="48">
        <v>1215</v>
      </c>
      <c r="AJ62" s="49">
        <v>607</v>
      </c>
      <c r="AK62" s="85">
        <v>1864</v>
      </c>
      <c r="AL62" s="51"/>
      <c r="AN62" s="52">
        <v>259</v>
      </c>
      <c r="AO62" s="53">
        <v>237</v>
      </c>
      <c r="AP62" s="53">
        <v>436</v>
      </c>
      <c r="AQ62" s="53">
        <v>347</v>
      </c>
      <c r="AR62" s="53">
        <v>330</v>
      </c>
      <c r="AS62" s="53">
        <v>529</v>
      </c>
      <c r="AT62" s="53">
        <v>513</v>
      </c>
      <c r="AU62" s="53">
        <v>359</v>
      </c>
      <c r="AV62" s="53">
        <v>327</v>
      </c>
      <c r="AW62" s="54">
        <v>286</v>
      </c>
      <c r="AY62" s="35">
        <f t="shared" si="5"/>
        <v>362.3</v>
      </c>
      <c r="AZ62" s="36">
        <f t="shared" si="6"/>
        <v>362.3</v>
      </c>
      <c r="BB62" s="39">
        <v>216</v>
      </c>
      <c r="BC62" s="41">
        <v>210</v>
      </c>
      <c r="BD62" s="41">
        <v>238</v>
      </c>
      <c r="BE62" s="41">
        <v>240</v>
      </c>
      <c r="BF62" s="41">
        <v>239</v>
      </c>
      <c r="BG62" s="41">
        <v>283</v>
      </c>
      <c r="BH62" s="41">
        <v>226</v>
      </c>
      <c r="BI62" s="41">
        <v>217</v>
      </c>
      <c r="BJ62" s="41">
        <v>213</v>
      </c>
      <c r="BK62" s="51">
        <v>241</v>
      </c>
      <c r="BM62" s="52">
        <v>216</v>
      </c>
      <c r="BN62" s="53">
        <v>210</v>
      </c>
      <c r="BO62" s="53">
        <v>238</v>
      </c>
      <c r="BP62" s="53">
        <v>240</v>
      </c>
      <c r="BQ62" s="53">
        <v>239</v>
      </c>
      <c r="BR62" s="53">
        <v>283</v>
      </c>
      <c r="BS62" s="53">
        <v>226</v>
      </c>
      <c r="BT62" s="53">
        <v>217</v>
      </c>
      <c r="BU62" s="53">
        <v>213</v>
      </c>
      <c r="BV62" s="54">
        <v>241</v>
      </c>
      <c r="BX62" s="38">
        <f t="shared" si="7"/>
        <v>232.3</v>
      </c>
    </row>
    <row r="63" spans="1:76" ht="15" thickBot="1" x14ac:dyDescent="0.4">
      <c r="A63" s="17">
        <f t="shared" si="1"/>
        <v>124.76111111111111</v>
      </c>
      <c r="B63" s="17">
        <f t="shared" si="2"/>
        <v>132.1</v>
      </c>
      <c r="C63" s="17">
        <f t="shared" si="3"/>
        <v>187</v>
      </c>
      <c r="D63" s="39" t="s">
        <v>58</v>
      </c>
      <c r="E63" s="40">
        <v>7193</v>
      </c>
      <c r="F63" s="41"/>
      <c r="G63" s="41" t="s">
        <v>93</v>
      </c>
      <c r="H63" s="40"/>
      <c r="I63" s="42">
        <v>79458</v>
      </c>
      <c r="J63" s="43">
        <v>38.049490130000002</v>
      </c>
      <c r="K63" s="44">
        <v>-100.99210218</v>
      </c>
      <c r="M63" s="45">
        <v>137</v>
      </c>
      <c r="N63" s="46">
        <v>0</v>
      </c>
      <c r="O63" s="46">
        <v>121</v>
      </c>
      <c r="P63" s="46">
        <v>136</v>
      </c>
      <c r="Q63" s="46">
        <v>122</v>
      </c>
      <c r="R63" s="46">
        <v>39</v>
      </c>
      <c r="S63" s="46">
        <v>329</v>
      </c>
      <c r="T63" s="46">
        <v>236</v>
      </c>
      <c r="U63" s="46">
        <v>142</v>
      </c>
      <c r="V63" s="47">
        <v>59</v>
      </c>
      <c r="X63" s="27">
        <f t="shared" si="11"/>
        <v>137</v>
      </c>
      <c r="Y63" s="27">
        <f t="shared" si="11"/>
        <v>0</v>
      </c>
      <c r="Z63" s="27">
        <f t="shared" si="11"/>
        <v>121</v>
      </c>
      <c r="AA63" s="27">
        <f t="shared" si="11"/>
        <v>136</v>
      </c>
      <c r="AB63" s="27">
        <f t="shared" si="11"/>
        <v>122</v>
      </c>
      <c r="AC63" s="27">
        <f t="shared" si="10"/>
        <v>39</v>
      </c>
      <c r="AD63" s="27">
        <f t="shared" si="10"/>
        <v>329</v>
      </c>
      <c r="AE63" s="27">
        <f t="shared" si="10"/>
        <v>236</v>
      </c>
      <c r="AF63" s="27">
        <f t="shared" si="10"/>
        <v>142</v>
      </c>
      <c r="AG63" s="27">
        <f t="shared" si="10"/>
        <v>59</v>
      </c>
      <c r="AI63" s="48">
        <v>950</v>
      </c>
      <c r="AJ63" s="49">
        <v>374</v>
      </c>
      <c r="AK63" s="85"/>
      <c r="AL63" s="51" t="s">
        <v>94</v>
      </c>
      <c r="AN63" s="52">
        <v>137</v>
      </c>
      <c r="AO63" s="53"/>
      <c r="AP63" s="53">
        <v>121</v>
      </c>
      <c r="AQ63" s="53">
        <v>136</v>
      </c>
      <c r="AR63" s="53">
        <v>122</v>
      </c>
      <c r="AS63" s="53">
        <v>39</v>
      </c>
      <c r="AT63" s="53">
        <v>329</v>
      </c>
      <c r="AU63" s="53">
        <v>236</v>
      </c>
      <c r="AV63" s="53">
        <v>142</v>
      </c>
      <c r="AW63" s="54">
        <v>59</v>
      </c>
      <c r="AY63" s="35">
        <f t="shared" si="5"/>
        <v>146.77777777777777</v>
      </c>
      <c r="AZ63" s="36">
        <f t="shared" si="6"/>
        <v>132.1</v>
      </c>
      <c r="BB63" s="39">
        <v>114</v>
      </c>
      <c r="BC63" s="41">
        <v>0</v>
      </c>
      <c r="BD63" s="41">
        <v>108</v>
      </c>
      <c r="BE63" s="41">
        <v>144</v>
      </c>
      <c r="BF63" s="41">
        <v>108</v>
      </c>
      <c r="BG63" s="41">
        <v>22</v>
      </c>
      <c r="BH63" s="41">
        <v>108</v>
      </c>
      <c r="BI63" s="41">
        <v>126</v>
      </c>
      <c r="BJ63" s="41">
        <v>126</v>
      </c>
      <c r="BK63" s="51">
        <v>44</v>
      </c>
      <c r="BM63" s="52">
        <v>114</v>
      </c>
      <c r="BN63" s="53" t="s">
        <v>85</v>
      </c>
      <c r="BO63" s="53">
        <v>108</v>
      </c>
      <c r="BP63" s="53">
        <v>144</v>
      </c>
      <c r="BQ63" s="53">
        <v>108</v>
      </c>
      <c r="BR63" s="53">
        <v>22</v>
      </c>
      <c r="BS63" s="53">
        <v>108</v>
      </c>
      <c r="BT63" s="53">
        <v>126</v>
      </c>
      <c r="BU63" s="53">
        <v>126</v>
      </c>
      <c r="BV63" s="54">
        <v>44</v>
      </c>
      <c r="BX63" s="38">
        <f t="shared" si="7"/>
        <v>100</v>
      </c>
    </row>
    <row r="64" spans="1:76" ht="15" thickBot="1" x14ac:dyDescent="0.4">
      <c r="A64" s="17">
        <f t="shared" si="1"/>
        <v>218.53500000000003</v>
      </c>
      <c r="B64" s="17">
        <f t="shared" si="2"/>
        <v>159.5</v>
      </c>
      <c r="C64" s="17">
        <f t="shared" si="3"/>
        <v>137.5</v>
      </c>
      <c r="D64" s="39" t="s">
        <v>58</v>
      </c>
      <c r="E64" s="40">
        <v>7193</v>
      </c>
      <c r="F64" s="41"/>
      <c r="G64" s="41" t="s">
        <v>93</v>
      </c>
      <c r="H64" s="40"/>
      <c r="I64" s="42">
        <v>40356</v>
      </c>
      <c r="J64" s="43">
        <v>38.054017000000002</v>
      </c>
      <c r="K64" s="44">
        <v>-100.97671800000001</v>
      </c>
      <c r="M64" s="45">
        <v>192</v>
      </c>
      <c r="N64" s="46">
        <v>34</v>
      </c>
      <c r="O64" s="46">
        <v>302</v>
      </c>
      <c r="P64" s="46">
        <v>288</v>
      </c>
      <c r="Q64" s="46">
        <v>237</v>
      </c>
      <c r="R64" s="46">
        <v>271</v>
      </c>
      <c r="S64" s="46">
        <v>440</v>
      </c>
      <c r="T64" s="46">
        <v>256</v>
      </c>
      <c r="U64" s="46">
        <v>255</v>
      </c>
      <c r="V64" s="47">
        <v>296</v>
      </c>
      <c r="X64" s="27">
        <f t="shared" si="11"/>
        <v>192</v>
      </c>
      <c r="Y64" s="27">
        <f t="shared" si="11"/>
        <v>34</v>
      </c>
      <c r="Z64" s="27">
        <f t="shared" si="11"/>
        <v>302</v>
      </c>
      <c r="AA64" s="27">
        <f t="shared" si="11"/>
        <v>288</v>
      </c>
      <c r="AB64" s="27">
        <f t="shared" si="11"/>
        <v>237</v>
      </c>
      <c r="AC64" s="27">
        <f t="shared" si="10"/>
        <v>271</v>
      </c>
      <c r="AD64" s="27">
        <f t="shared" si="10"/>
        <v>440</v>
      </c>
      <c r="AE64" s="27">
        <f t="shared" si="10"/>
        <v>256</v>
      </c>
      <c r="AF64" s="27">
        <f t="shared" si="10"/>
        <v>255</v>
      </c>
      <c r="AG64" s="27">
        <f t="shared" si="10"/>
        <v>296</v>
      </c>
      <c r="AI64" s="48">
        <v>700</v>
      </c>
      <c r="AJ64" s="49">
        <v>275</v>
      </c>
      <c r="AK64" s="85"/>
      <c r="AL64" s="51" t="s">
        <v>94</v>
      </c>
      <c r="AN64" s="52">
        <v>192</v>
      </c>
      <c r="AO64" s="53">
        <v>34</v>
      </c>
      <c r="AP64" s="53">
        <v>302</v>
      </c>
      <c r="AQ64" s="53">
        <v>288</v>
      </c>
      <c r="AR64" s="53">
        <v>237</v>
      </c>
      <c r="AS64" s="53">
        <v>271</v>
      </c>
      <c r="AT64" s="53">
        <v>440</v>
      </c>
      <c r="AU64" s="53">
        <v>256</v>
      </c>
      <c r="AV64" s="53">
        <v>255</v>
      </c>
      <c r="AW64" s="54">
        <v>296</v>
      </c>
      <c r="AY64" s="35">
        <f t="shared" si="5"/>
        <v>257.10000000000002</v>
      </c>
      <c r="AZ64" s="36">
        <f t="shared" si="6"/>
        <v>257.10000000000002</v>
      </c>
      <c r="BB64" s="39">
        <v>160</v>
      </c>
      <c r="BC64" s="41">
        <v>80</v>
      </c>
      <c r="BD64" s="41">
        <v>186</v>
      </c>
      <c r="BE64" s="41">
        <v>149</v>
      </c>
      <c r="BF64" s="41">
        <v>166</v>
      </c>
      <c r="BG64" s="41">
        <v>123</v>
      </c>
      <c r="BH64" s="41">
        <v>149</v>
      </c>
      <c r="BI64" s="41">
        <v>140</v>
      </c>
      <c r="BJ64" s="41">
        <v>140</v>
      </c>
      <c r="BK64" s="51">
        <v>222</v>
      </c>
      <c r="BM64" s="52">
        <v>160</v>
      </c>
      <c r="BN64" s="53">
        <v>80</v>
      </c>
      <c r="BO64" s="53">
        <v>186</v>
      </c>
      <c r="BP64" s="53">
        <v>149</v>
      </c>
      <c r="BQ64" s="53">
        <v>166</v>
      </c>
      <c r="BR64" s="53">
        <v>123</v>
      </c>
      <c r="BS64" s="53">
        <v>149</v>
      </c>
      <c r="BT64" s="53">
        <v>140</v>
      </c>
      <c r="BU64" s="53">
        <v>140</v>
      </c>
      <c r="BV64" s="54">
        <v>222</v>
      </c>
      <c r="BX64" s="38">
        <f t="shared" si="7"/>
        <v>151.5</v>
      </c>
    </row>
    <row r="65" spans="1:76" ht="15" thickBot="1" x14ac:dyDescent="0.4">
      <c r="A65" s="17">
        <f t="shared" si="1"/>
        <v>322.43254000000002</v>
      </c>
      <c r="B65" s="17">
        <f t="shared" si="2"/>
        <v>341.39915999999999</v>
      </c>
      <c r="C65" s="17">
        <f t="shared" si="3"/>
        <v>304</v>
      </c>
      <c r="D65" s="39" t="s">
        <v>58</v>
      </c>
      <c r="E65" s="40">
        <v>31760</v>
      </c>
      <c r="F65" s="41"/>
      <c r="G65" s="41"/>
      <c r="H65" s="40"/>
      <c r="I65" s="42">
        <v>7840</v>
      </c>
      <c r="J65" s="43">
        <v>38.039940999999999</v>
      </c>
      <c r="K65" s="44">
        <v>-100.98461</v>
      </c>
      <c r="M65" s="45">
        <v>475</v>
      </c>
      <c r="N65" s="46">
        <v>297</v>
      </c>
      <c r="O65" s="46">
        <v>447</v>
      </c>
      <c r="P65" s="46">
        <v>349.32400000000001</v>
      </c>
      <c r="Q65" s="46">
        <v>327</v>
      </c>
      <c r="R65" s="46">
        <v>444</v>
      </c>
      <c r="S65" s="46">
        <v>513</v>
      </c>
      <c r="T65" s="46">
        <v>364</v>
      </c>
      <c r="U65" s="46">
        <v>345</v>
      </c>
      <c r="V65" s="47">
        <v>232</v>
      </c>
      <c r="X65" s="27">
        <f t="shared" si="11"/>
        <v>475</v>
      </c>
      <c r="Y65" s="27">
        <f t="shared" si="11"/>
        <v>297</v>
      </c>
      <c r="Z65" s="27">
        <f t="shared" si="11"/>
        <v>447</v>
      </c>
      <c r="AA65" s="27">
        <f t="shared" si="11"/>
        <v>349.32400000000001</v>
      </c>
      <c r="AB65" s="27">
        <f t="shared" si="11"/>
        <v>327</v>
      </c>
      <c r="AC65" s="27">
        <f t="shared" si="10"/>
        <v>444</v>
      </c>
      <c r="AD65" s="27">
        <f t="shared" si="10"/>
        <v>513</v>
      </c>
      <c r="AE65" s="27">
        <f t="shared" si="10"/>
        <v>364</v>
      </c>
      <c r="AF65" s="27">
        <f t="shared" si="10"/>
        <v>345</v>
      </c>
      <c r="AG65" s="27">
        <f t="shared" si="10"/>
        <v>232</v>
      </c>
      <c r="AI65" s="48">
        <v>870</v>
      </c>
      <c r="AJ65" s="49">
        <v>608</v>
      </c>
      <c r="AK65" s="85"/>
      <c r="AL65" s="51" t="s">
        <v>95</v>
      </c>
      <c r="AN65" s="52">
        <v>475</v>
      </c>
      <c r="AO65" s="53">
        <v>297</v>
      </c>
      <c r="AP65" s="53">
        <v>447</v>
      </c>
      <c r="AQ65" s="53">
        <v>349.32400000000001</v>
      </c>
      <c r="AR65" s="53">
        <v>327</v>
      </c>
      <c r="AS65" s="53">
        <v>444</v>
      </c>
      <c r="AT65" s="53">
        <v>513</v>
      </c>
      <c r="AU65" s="53">
        <v>364</v>
      </c>
      <c r="AV65" s="53">
        <v>345</v>
      </c>
      <c r="AW65" s="54">
        <v>232</v>
      </c>
      <c r="AY65" s="35">
        <f t="shared" si="5"/>
        <v>379.33240000000001</v>
      </c>
      <c r="AZ65" s="36">
        <f t="shared" si="6"/>
        <v>379.33240000000001</v>
      </c>
      <c r="BB65" s="39">
        <v>395</v>
      </c>
      <c r="BC65" s="41">
        <v>464</v>
      </c>
      <c r="BD65" s="41">
        <v>244</v>
      </c>
      <c r="BE65" s="41">
        <v>249</v>
      </c>
      <c r="BF65" s="41">
        <v>235</v>
      </c>
      <c r="BG65" s="41">
        <v>240</v>
      </c>
      <c r="BH65" s="41">
        <v>226</v>
      </c>
      <c r="BI65" s="41">
        <v>220</v>
      </c>
      <c r="BJ65" s="41">
        <v>224</v>
      </c>
      <c r="BK65" s="51">
        <v>196</v>
      </c>
      <c r="BM65" s="52">
        <v>395</v>
      </c>
      <c r="BN65" s="53">
        <v>464</v>
      </c>
      <c r="BO65" s="53">
        <v>244</v>
      </c>
      <c r="BP65" s="53">
        <v>249</v>
      </c>
      <c r="BQ65" s="53">
        <v>235</v>
      </c>
      <c r="BR65" s="53">
        <v>240</v>
      </c>
      <c r="BS65" s="53">
        <v>226</v>
      </c>
      <c r="BT65" s="53">
        <v>220</v>
      </c>
      <c r="BU65" s="53">
        <v>224</v>
      </c>
      <c r="BV65" s="54">
        <v>196</v>
      </c>
      <c r="BX65" s="38">
        <f t="shared" si="7"/>
        <v>269.3</v>
      </c>
    </row>
    <row r="66" spans="1:76" ht="15" thickBot="1" x14ac:dyDescent="0.4">
      <c r="A66" s="17">
        <f t="shared" si="1"/>
        <v>298.26499999999999</v>
      </c>
      <c r="B66" s="17">
        <f t="shared" si="2"/>
        <v>315.81</v>
      </c>
      <c r="C66" s="17">
        <f t="shared" si="3"/>
        <v>445</v>
      </c>
      <c r="D66" s="39" t="s">
        <v>58</v>
      </c>
      <c r="E66" s="40">
        <v>2406</v>
      </c>
      <c r="F66" s="41"/>
      <c r="G66" s="41"/>
      <c r="H66" s="40"/>
      <c r="I66" s="42">
        <v>69978</v>
      </c>
      <c r="J66" s="43">
        <v>38.021999999999998</v>
      </c>
      <c r="K66" s="44">
        <v>-100.96289</v>
      </c>
      <c r="M66" s="45">
        <v>234</v>
      </c>
      <c r="N66" s="46">
        <v>327</v>
      </c>
      <c r="O66" s="46">
        <v>421</v>
      </c>
      <c r="P66" s="46">
        <v>304</v>
      </c>
      <c r="Q66" s="46">
        <v>221</v>
      </c>
      <c r="R66" s="46">
        <v>434</v>
      </c>
      <c r="S66" s="46">
        <v>421</v>
      </c>
      <c r="T66" s="46">
        <v>445</v>
      </c>
      <c r="U66" s="46">
        <v>459</v>
      </c>
      <c r="V66" s="47">
        <v>243</v>
      </c>
      <c r="X66" s="27">
        <f t="shared" si="11"/>
        <v>234</v>
      </c>
      <c r="Y66" s="27">
        <f t="shared" si="11"/>
        <v>327</v>
      </c>
      <c r="Z66" s="27">
        <f t="shared" si="11"/>
        <v>421</v>
      </c>
      <c r="AA66" s="27">
        <f t="shared" si="11"/>
        <v>304</v>
      </c>
      <c r="AB66" s="27">
        <f t="shared" si="11"/>
        <v>221</v>
      </c>
      <c r="AC66" s="27">
        <f t="shared" si="10"/>
        <v>434</v>
      </c>
      <c r="AD66" s="27">
        <f t="shared" si="10"/>
        <v>421</v>
      </c>
      <c r="AE66" s="27">
        <f t="shared" si="10"/>
        <v>445</v>
      </c>
      <c r="AF66" s="27">
        <f t="shared" si="10"/>
        <v>459</v>
      </c>
      <c r="AG66" s="27">
        <f t="shared" si="10"/>
        <v>243</v>
      </c>
      <c r="AI66" s="48">
        <v>890</v>
      </c>
      <c r="AJ66" s="49">
        <v>890</v>
      </c>
      <c r="AK66" s="85">
        <v>2848</v>
      </c>
      <c r="AL66" s="51"/>
      <c r="AN66" s="52">
        <v>234</v>
      </c>
      <c r="AO66" s="53">
        <v>327</v>
      </c>
      <c r="AP66" s="53">
        <v>421</v>
      </c>
      <c r="AQ66" s="53">
        <v>304</v>
      </c>
      <c r="AR66" s="53">
        <v>221</v>
      </c>
      <c r="AS66" s="53">
        <v>434</v>
      </c>
      <c r="AT66" s="53">
        <v>421</v>
      </c>
      <c r="AU66" s="53">
        <v>445</v>
      </c>
      <c r="AV66" s="53">
        <v>459</v>
      </c>
      <c r="AW66" s="54">
        <v>243</v>
      </c>
      <c r="AY66" s="35">
        <f t="shared" si="5"/>
        <v>350.9</v>
      </c>
      <c r="AZ66" s="36">
        <f t="shared" si="6"/>
        <v>350.9</v>
      </c>
      <c r="BB66" s="39">
        <v>320</v>
      </c>
      <c r="BC66" s="41">
        <v>262</v>
      </c>
      <c r="BD66" s="41">
        <v>296</v>
      </c>
      <c r="BE66" s="41">
        <v>347</v>
      </c>
      <c r="BF66" s="41">
        <v>236</v>
      </c>
      <c r="BG66" s="41">
        <v>236</v>
      </c>
      <c r="BH66" s="41">
        <v>284</v>
      </c>
      <c r="BI66" s="41">
        <v>236</v>
      </c>
      <c r="BJ66" s="41">
        <v>236</v>
      </c>
      <c r="BK66" s="51">
        <v>236</v>
      </c>
      <c r="BM66" s="52">
        <v>320</v>
      </c>
      <c r="BN66" s="53">
        <v>262</v>
      </c>
      <c r="BO66" s="53">
        <v>296</v>
      </c>
      <c r="BP66" s="53">
        <v>347</v>
      </c>
      <c r="BQ66" s="53">
        <v>236</v>
      </c>
      <c r="BR66" s="53">
        <v>236</v>
      </c>
      <c r="BS66" s="53">
        <v>284</v>
      </c>
      <c r="BT66" s="53">
        <v>236</v>
      </c>
      <c r="BU66" s="53">
        <v>236</v>
      </c>
      <c r="BV66" s="54">
        <v>236</v>
      </c>
      <c r="BX66" s="38">
        <f t="shared" si="7"/>
        <v>268.89999999999998</v>
      </c>
    </row>
    <row r="67" spans="1:76" ht="15" thickBot="1" x14ac:dyDescent="0.4">
      <c r="A67" s="17">
        <f t="shared" si="1"/>
        <v>219.72499999999999</v>
      </c>
      <c r="B67" s="17">
        <f t="shared" si="2"/>
        <v>232.65</v>
      </c>
      <c r="C67" s="17">
        <f t="shared" si="3"/>
        <v>408</v>
      </c>
      <c r="D67" s="39" t="s">
        <v>58</v>
      </c>
      <c r="E67" s="40">
        <v>7193</v>
      </c>
      <c r="F67" s="41"/>
      <c r="G67" s="41" t="s">
        <v>96</v>
      </c>
      <c r="H67" s="40"/>
      <c r="I67" s="42">
        <v>19248</v>
      </c>
      <c r="J67" s="43">
        <v>38.025331999999999</v>
      </c>
      <c r="K67" s="44">
        <v>-100.99257299999999</v>
      </c>
      <c r="M67" s="45">
        <v>170</v>
      </c>
      <c r="N67" s="46">
        <v>195</v>
      </c>
      <c r="O67" s="46">
        <v>290</v>
      </c>
      <c r="P67" s="46">
        <v>235</v>
      </c>
      <c r="Q67" s="46">
        <v>254</v>
      </c>
      <c r="R67" s="46">
        <v>335</v>
      </c>
      <c r="S67" s="46">
        <v>310</v>
      </c>
      <c r="T67" s="46">
        <v>290</v>
      </c>
      <c r="U67" s="46">
        <v>306</v>
      </c>
      <c r="V67" s="47">
        <v>200</v>
      </c>
      <c r="X67" s="27">
        <f t="shared" si="11"/>
        <v>170</v>
      </c>
      <c r="Y67" s="27">
        <f t="shared" si="11"/>
        <v>195</v>
      </c>
      <c r="Z67" s="27">
        <f t="shared" si="11"/>
        <v>290</v>
      </c>
      <c r="AA67" s="27">
        <f t="shared" si="11"/>
        <v>235</v>
      </c>
      <c r="AB67" s="27">
        <f t="shared" si="11"/>
        <v>254</v>
      </c>
      <c r="AC67" s="27">
        <f t="shared" si="10"/>
        <v>335</v>
      </c>
      <c r="AD67" s="27">
        <f t="shared" si="10"/>
        <v>310</v>
      </c>
      <c r="AE67" s="27">
        <f t="shared" si="10"/>
        <v>290</v>
      </c>
      <c r="AF67" s="27">
        <f t="shared" si="10"/>
        <v>306</v>
      </c>
      <c r="AG67" s="27">
        <f t="shared" si="10"/>
        <v>200</v>
      </c>
      <c r="AI67" s="48">
        <v>950</v>
      </c>
      <c r="AJ67" s="49">
        <v>816</v>
      </c>
      <c r="AK67" s="85"/>
      <c r="AL67" s="51"/>
      <c r="AN67" s="52">
        <v>170</v>
      </c>
      <c r="AO67" s="53">
        <v>195</v>
      </c>
      <c r="AP67" s="53">
        <v>290</v>
      </c>
      <c r="AQ67" s="53">
        <v>235</v>
      </c>
      <c r="AR67" s="53">
        <v>254</v>
      </c>
      <c r="AS67" s="53">
        <v>335</v>
      </c>
      <c r="AT67" s="53">
        <v>310</v>
      </c>
      <c r="AU67" s="53">
        <v>290</v>
      </c>
      <c r="AV67" s="53">
        <v>306</v>
      </c>
      <c r="AW67" s="54">
        <v>200</v>
      </c>
      <c r="AY67" s="35">
        <f t="shared" si="5"/>
        <v>258.5</v>
      </c>
      <c r="AZ67" s="36">
        <f t="shared" si="6"/>
        <v>258.5</v>
      </c>
      <c r="BB67" s="39">
        <v>214</v>
      </c>
      <c r="BC67" s="41">
        <v>214</v>
      </c>
      <c r="BD67" s="41">
        <v>214</v>
      </c>
      <c r="BE67" s="41">
        <v>214</v>
      </c>
      <c r="BF67" s="41">
        <v>214</v>
      </c>
      <c r="BG67" s="41">
        <v>214</v>
      </c>
      <c r="BH67" s="41">
        <v>214</v>
      </c>
      <c r="BI67" s="41">
        <v>214</v>
      </c>
      <c r="BJ67" s="41">
        <v>214</v>
      </c>
      <c r="BK67" s="51">
        <v>214</v>
      </c>
      <c r="BM67" s="52">
        <v>214</v>
      </c>
      <c r="BN67" s="53">
        <v>214</v>
      </c>
      <c r="BO67" s="53">
        <v>214</v>
      </c>
      <c r="BP67" s="53">
        <v>214</v>
      </c>
      <c r="BQ67" s="53">
        <v>214</v>
      </c>
      <c r="BR67" s="53">
        <v>214</v>
      </c>
      <c r="BS67" s="53">
        <v>214</v>
      </c>
      <c r="BT67" s="53">
        <v>214</v>
      </c>
      <c r="BU67" s="53">
        <v>214</v>
      </c>
      <c r="BV67" s="54">
        <v>214</v>
      </c>
      <c r="BX67" s="38">
        <f t="shared" si="7"/>
        <v>214</v>
      </c>
    </row>
    <row r="68" spans="1:76" ht="15" thickBot="1" x14ac:dyDescent="0.4">
      <c r="A68" s="17">
        <f t="shared" ref="A68:A131" si="14">AY68*0.85</f>
        <v>262.39499999999998</v>
      </c>
      <c r="B68" s="17">
        <f t="shared" ref="B68:B131" si="15">IF(AY68*0.9&gt;AJ68*0.58,AJ68*0.58,AY68*0.9)</f>
        <v>277.83</v>
      </c>
      <c r="C68" s="17">
        <f t="shared" ref="C68:C131" si="16">AJ68*0.5</f>
        <v>451</v>
      </c>
      <c r="D68" s="39" t="s">
        <v>58</v>
      </c>
      <c r="E68" s="40">
        <v>7193</v>
      </c>
      <c r="F68" s="41"/>
      <c r="G68" s="41" t="s">
        <v>96</v>
      </c>
      <c r="H68" s="40"/>
      <c r="I68" s="42">
        <v>70113</v>
      </c>
      <c r="J68" s="43">
        <v>38.018509999999999</v>
      </c>
      <c r="K68" s="44">
        <v>-100.97905</v>
      </c>
      <c r="M68" s="45">
        <v>217</v>
      </c>
      <c r="N68" s="46">
        <v>215</v>
      </c>
      <c r="O68" s="46">
        <v>314</v>
      </c>
      <c r="P68" s="46">
        <v>262</v>
      </c>
      <c r="Q68" s="46">
        <v>225</v>
      </c>
      <c r="R68" s="46">
        <v>377</v>
      </c>
      <c r="S68" s="46">
        <v>429</v>
      </c>
      <c r="T68" s="46">
        <v>412</v>
      </c>
      <c r="U68" s="46">
        <v>381</v>
      </c>
      <c r="V68" s="47">
        <v>255</v>
      </c>
      <c r="X68" s="27">
        <f t="shared" si="11"/>
        <v>217</v>
      </c>
      <c r="Y68" s="27">
        <f t="shared" si="11"/>
        <v>215</v>
      </c>
      <c r="Z68" s="27">
        <f t="shared" si="11"/>
        <v>314</v>
      </c>
      <c r="AA68" s="27">
        <f t="shared" si="11"/>
        <v>262</v>
      </c>
      <c r="AB68" s="27">
        <f t="shared" si="11"/>
        <v>225</v>
      </c>
      <c r="AC68" s="27">
        <f t="shared" si="10"/>
        <v>377</v>
      </c>
      <c r="AD68" s="27">
        <f t="shared" si="10"/>
        <v>429</v>
      </c>
      <c r="AE68" s="27">
        <f t="shared" si="10"/>
        <v>412</v>
      </c>
      <c r="AF68" s="27">
        <f t="shared" si="10"/>
        <v>381</v>
      </c>
      <c r="AG68" s="27">
        <f t="shared" si="10"/>
        <v>255</v>
      </c>
      <c r="AI68" s="48">
        <v>1050</v>
      </c>
      <c r="AJ68" s="49">
        <v>902</v>
      </c>
      <c r="AK68" s="85"/>
      <c r="AL68" s="51"/>
      <c r="AN68" s="52">
        <v>217</v>
      </c>
      <c r="AO68" s="53">
        <v>215</v>
      </c>
      <c r="AP68" s="53">
        <v>314</v>
      </c>
      <c r="AQ68" s="53">
        <v>262</v>
      </c>
      <c r="AR68" s="53">
        <v>225</v>
      </c>
      <c r="AS68" s="53">
        <v>377</v>
      </c>
      <c r="AT68" s="53">
        <v>429</v>
      </c>
      <c r="AU68" s="53">
        <v>412</v>
      </c>
      <c r="AV68" s="53">
        <v>381</v>
      </c>
      <c r="AW68" s="54">
        <v>255</v>
      </c>
      <c r="AY68" s="35">
        <f t="shared" ref="AY68:AY131" si="17">AVERAGE(AN68:AW68)</f>
        <v>308.7</v>
      </c>
      <c r="AZ68" s="36">
        <f t="shared" ref="AZ68:AZ131" si="18">AVERAGE(X68:AG68)</f>
        <v>308.7</v>
      </c>
      <c r="BB68" s="39">
        <v>246</v>
      </c>
      <c r="BC68" s="41">
        <v>246</v>
      </c>
      <c r="BD68" s="41">
        <v>246</v>
      </c>
      <c r="BE68" s="41">
        <v>246</v>
      </c>
      <c r="BF68" s="41">
        <v>246</v>
      </c>
      <c r="BG68" s="41">
        <v>246</v>
      </c>
      <c r="BH68" s="41">
        <v>246</v>
      </c>
      <c r="BI68" s="41">
        <v>246</v>
      </c>
      <c r="BJ68" s="41">
        <v>246</v>
      </c>
      <c r="BK68" s="51">
        <v>246</v>
      </c>
      <c r="BM68" s="52">
        <v>246</v>
      </c>
      <c r="BN68" s="53">
        <v>246</v>
      </c>
      <c r="BO68" s="53">
        <v>246</v>
      </c>
      <c r="BP68" s="53">
        <v>246</v>
      </c>
      <c r="BQ68" s="53">
        <v>246</v>
      </c>
      <c r="BR68" s="53">
        <v>246</v>
      </c>
      <c r="BS68" s="53">
        <v>246</v>
      </c>
      <c r="BT68" s="53">
        <v>246</v>
      </c>
      <c r="BU68" s="53">
        <v>246</v>
      </c>
      <c r="BV68" s="54">
        <v>246</v>
      </c>
      <c r="BX68" s="38">
        <f t="shared" ref="BX68:BX131" si="19">AVERAGE(BM68:BV68)</f>
        <v>246</v>
      </c>
    </row>
    <row r="69" spans="1:76" ht="15" thickBot="1" x14ac:dyDescent="0.4">
      <c r="A69" s="17">
        <f t="shared" si="14"/>
        <v>161.07499999999999</v>
      </c>
      <c r="B69" s="17">
        <f t="shared" si="15"/>
        <v>139.19999999999999</v>
      </c>
      <c r="C69" s="17">
        <f t="shared" si="16"/>
        <v>120</v>
      </c>
      <c r="D69" s="39" t="s">
        <v>58</v>
      </c>
      <c r="E69" s="40">
        <v>19917</v>
      </c>
      <c r="F69" s="41"/>
      <c r="G69" s="41"/>
      <c r="H69" s="40"/>
      <c r="I69" s="42">
        <v>37835</v>
      </c>
      <c r="J69" s="43">
        <v>38.025230000000001</v>
      </c>
      <c r="K69" s="44">
        <v>-100.97024</v>
      </c>
      <c r="M69" s="45">
        <v>172</v>
      </c>
      <c r="N69" s="46">
        <v>197</v>
      </c>
      <c r="O69" s="46">
        <v>236</v>
      </c>
      <c r="P69" s="46">
        <v>167</v>
      </c>
      <c r="Q69" s="46">
        <v>148</v>
      </c>
      <c r="R69" s="46">
        <v>218</v>
      </c>
      <c r="S69" s="46">
        <v>203</v>
      </c>
      <c r="T69" s="46">
        <v>227</v>
      </c>
      <c r="U69" s="46">
        <v>223</v>
      </c>
      <c r="V69" s="47">
        <v>104</v>
      </c>
      <c r="X69" s="27">
        <f t="shared" si="11"/>
        <v>172</v>
      </c>
      <c r="Y69" s="27">
        <f t="shared" si="11"/>
        <v>197</v>
      </c>
      <c r="Z69" s="27">
        <f t="shared" si="11"/>
        <v>236</v>
      </c>
      <c r="AA69" s="27">
        <f t="shared" si="11"/>
        <v>167</v>
      </c>
      <c r="AB69" s="27">
        <f t="shared" si="11"/>
        <v>148</v>
      </c>
      <c r="AC69" s="27">
        <f t="shared" si="10"/>
        <v>218</v>
      </c>
      <c r="AD69" s="27">
        <f t="shared" si="10"/>
        <v>203</v>
      </c>
      <c r="AE69" s="27">
        <f t="shared" si="10"/>
        <v>227</v>
      </c>
      <c r="AF69" s="27">
        <f t="shared" si="10"/>
        <v>223</v>
      </c>
      <c r="AG69" s="27">
        <f t="shared" si="10"/>
        <v>104</v>
      </c>
      <c r="AI69" s="48">
        <v>240</v>
      </c>
      <c r="AJ69" s="49">
        <v>240</v>
      </c>
      <c r="AK69" s="85"/>
      <c r="AL69" s="51"/>
      <c r="AN69" s="52">
        <v>172</v>
      </c>
      <c r="AO69" s="53">
        <v>197</v>
      </c>
      <c r="AP69" s="53">
        <v>236</v>
      </c>
      <c r="AQ69" s="53">
        <v>167</v>
      </c>
      <c r="AR69" s="53">
        <v>148</v>
      </c>
      <c r="AS69" s="53">
        <v>218</v>
      </c>
      <c r="AT69" s="53">
        <v>203</v>
      </c>
      <c r="AU69" s="53">
        <v>227</v>
      </c>
      <c r="AV69" s="53">
        <v>223</v>
      </c>
      <c r="AW69" s="54">
        <v>104</v>
      </c>
      <c r="AY69" s="35">
        <f t="shared" si="17"/>
        <v>189.5</v>
      </c>
      <c r="AZ69" s="36">
        <f t="shared" si="18"/>
        <v>189.5</v>
      </c>
      <c r="BB69" s="39">
        <v>116</v>
      </c>
      <c r="BC69" s="41">
        <v>157</v>
      </c>
      <c r="BD69" s="41">
        <v>167</v>
      </c>
      <c r="BE69" s="41">
        <v>116</v>
      </c>
      <c r="BF69" s="41">
        <v>116</v>
      </c>
      <c r="BG69" s="41">
        <v>116</v>
      </c>
      <c r="BH69" s="41">
        <v>137</v>
      </c>
      <c r="BI69" s="41">
        <v>116</v>
      </c>
      <c r="BJ69" s="41">
        <v>116</v>
      </c>
      <c r="BK69" s="51">
        <v>116</v>
      </c>
      <c r="BM69" s="52">
        <v>116</v>
      </c>
      <c r="BN69" s="53">
        <v>157</v>
      </c>
      <c r="BO69" s="53">
        <v>167</v>
      </c>
      <c r="BP69" s="53">
        <v>116</v>
      </c>
      <c r="BQ69" s="53">
        <v>116</v>
      </c>
      <c r="BR69" s="53">
        <v>116</v>
      </c>
      <c r="BS69" s="53">
        <v>137</v>
      </c>
      <c r="BT69" s="53">
        <v>116</v>
      </c>
      <c r="BU69" s="53">
        <v>116</v>
      </c>
      <c r="BV69" s="54">
        <v>116</v>
      </c>
      <c r="BX69" s="38">
        <f t="shared" si="19"/>
        <v>127.3</v>
      </c>
    </row>
    <row r="70" spans="1:76" ht="15" thickBot="1" x14ac:dyDescent="0.4">
      <c r="A70" s="17">
        <f t="shared" si="14"/>
        <v>208.25</v>
      </c>
      <c r="B70" s="17">
        <f t="shared" si="15"/>
        <v>220.5</v>
      </c>
      <c r="C70" s="17">
        <f t="shared" si="16"/>
        <v>450</v>
      </c>
      <c r="D70" s="39" t="s">
        <v>58</v>
      </c>
      <c r="E70" s="40">
        <v>2408</v>
      </c>
      <c r="F70" s="41"/>
      <c r="G70" s="41"/>
      <c r="H70" s="40"/>
      <c r="I70" s="42">
        <v>41052</v>
      </c>
      <c r="J70" s="43">
        <v>38.061480000000003</v>
      </c>
      <c r="K70" s="44">
        <v>-100.97445999999999</v>
      </c>
      <c r="M70" s="45">
        <v>200</v>
      </c>
      <c r="N70" s="46">
        <v>172</v>
      </c>
      <c r="O70" s="46">
        <v>215</v>
      </c>
      <c r="P70" s="46">
        <v>210</v>
      </c>
      <c r="Q70" s="46">
        <v>221</v>
      </c>
      <c r="R70" s="46">
        <v>331</v>
      </c>
      <c r="S70" s="46">
        <v>292</v>
      </c>
      <c r="T70" s="46">
        <v>296</v>
      </c>
      <c r="U70" s="46">
        <v>307</v>
      </c>
      <c r="V70" s="47">
        <v>206</v>
      </c>
      <c r="X70" s="27">
        <f t="shared" si="11"/>
        <v>200</v>
      </c>
      <c r="Y70" s="27">
        <f t="shared" si="11"/>
        <v>172</v>
      </c>
      <c r="Z70" s="27">
        <f t="shared" si="11"/>
        <v>215</v>
      </c>
      <c r="AA70" s="27">
        <f t="shared" si="11"/>
        <v>210</v>
      </c>
      <c r="AB70" s="27">
        <f t="shared" si="11"/>
        <v>221</v>
      </c>
      <c r="AC70" s="27">
        <f t="shared" si="10"/>
        <v>331</v>
      </c>
      <c r="AD70" s="27">
        <f t="shared" si="10"/>
        <v>292</v>
      </c>
      <c r="AE70" s="27">
        <f t="shared" si="10"/>
        <v>296</v>
      </c>
      <c r="AF70" s="27">
        <f t="shared" si="10"/>
        <v>307</v>
      </c>
      <c r="AG70" s="27">
        <f t="shared" si="10"/>
        <v>206</v>
      </c>
      <c r="AI70" s="48">
        <v>900</v>
      </c>
      <c r="AJ70" s="49">
        <v>900</v>
      </c>
      <c r="AK70" s="85">
        <v>1850</v>
      </c>
      <c r="AL70" s="51"/>
      <c r="AN70" s="52">
        <v>200</v>
      </c>
      <c r="AO70" s="53">
        <v>172</v>
      </c>
      <c r="AP70" s="53">
        <v>215</v>
      </c>
      <c r="AQ70" s="53">
        <v>210</v>
      </c>
      <c r="AR70" s="53">
        <v>221</v>
      </c>
      <c r="AS70" s="53">
        <v>331</v>
      </c>
      <c r="AT70" s="53">
        <v>292</v>
      </c>
      <c r="AU70" s="53">
        <v>296</v>
      </c>
      <c r="AV70" s="53">
        <v>307</v>
      </c>
      <c r="AW70" s="54">
        <v>206</v>
      </c>
      <c r="AY70" s="35">
        <f t="shared" si="17"/>
        <v>245</v>
      </c>
      <c r="AZ70" s="36">
        <f t="shared" si="18"/>
        <v>245</v>
      </c>
      <c r="BB70" s="39">
        <v>258</v>
      </c>
      <c r="BC70" s="41">
        <v>242</v>
      </c>
      <c r="BD70" s="41">
        <v>242</v>
      </c>
      <c r="BE70" s="41">
        <v>242</v>
      </c>
      <c r="BF70" s="41">
        <v>242</v>
      </c>
      <c r="BG70" s="41">
        <v>242</v>
      </c>
      <c r="BH70" s="41">
        <v>242</v>
      </c>
      <c r="BI70" s="41">
        <v>242</v>
      </c>
      <c r="BJ70" s="41">
        <v>242</v>
      </c>
      <c r="BK70" s="51">
        <v>242</v>
      </c>
      <c r="BM70" s="52">
        <v>258</v>
      </c>
      <c r="BN70" s="53">
        <v>242</v>
      </c>
      <c r="BO70" s="53">
        <v>242</v>
      </c>
      <c r="BP70" s="53">
        <v>242</v>
      </c>
      <c r="BQ70" s="53">
        <v>242</v>
      </c>
      <c r="BR70" s="53">
        <v>242</v>
      </c>
      <c r="BS70" s="53">
        <v>242</v>
      </c>
      <c r="BT70" s="53">
        <v>242</v>
      </c>
      <c r="BU70" s="53">
        <v>242</v>
      </c>
      <c r="BV70" s="54">
        <v>242</v>
      </c>
      <c r="BX70" s="38">
        <f t="shared" si="19"/>
        <v>243.6</v>
      </c>
    </row>
    <row r="71" spans="1:76" ht="15" thickBot="1" x14ac:dyDescent="0.4">
      <c r="A71" s="17">
        <f t="shared" si="14"/>
        <v>258.51806500000004</v>
      </c>
      <c r="B71" s="17">
        <f t="shared" si="15"/>
        <v>273.72501000000005</v>
      </c>
      <c r="C71" s="17">
        <f t="shared" si="16"/>
        <v>237.5</v>
      </c>
      <c r="D71" s="39" t="s">
        <v>58</v>
      </c>
      <c r="E71" s="40">
        <v>7193</v>
      </c>
      <c r="F71" s="41"/>
      <c r="G71" s="41" t="s">
        <v>97</v>
      </c>
      <c r="H71" s="40"/>
      <c r="I71" s="42">
        <v>84004</v>
      </c>
      <c r="J71" s="43">
        <v>38.046845130000001</v>
      </c>
      <c r="K71" s="44">
        <v>-100.95901422999999</v>
      </c>
      <c r="M71" s="45">
        <v>349</v>
      </c>
      <c r="N71" s="46">
        <v>161</v>
      </c>
      <c r="O71" s="46">
        <v>354</v>
      </c>
      <c r="P71" s="46">
        <v>181</v>
      </c>
      <c r="Q71" s="46">
        <v>243</v>
      </c>
      <c r="R71" s="46">
        <v>460</v>
      </c>
      <c r="S71" s="46">
        <v>430</v>
      </c>
      <c r="T71" s="46">
        <v>373</v>
      </c>
      <c r="U71" s="46">
        <v>339</v>
      </c>
      <c r="V71" s="47">
        <v>151.38900000000001</v>
      </c>
      <c r="X71" s="27">
        <f t="shared" si="11"/>
        <v>349</v>
      </c>
      <c r="Y71" s="27">
        <f t="shared" si="11"/>
        <v>161</v>
      </c>
      <c r="Z71" s="27">
        <f t="shared" si="11"/>
        <v>354</v>
      </c>
      <c r="AA71" s="27">
        <f t="shared" si="11"/>
        <v>181</v>
      </c>
      <c r="AB71" s="27">
        <f t="shared" si="11"/>
        <v>243</v>
      </c>
      <c r="AC71" s="27">
        <f t="shared" si="10"/>
        <v>460</v>
      </c>
      <c r="AD71" s="27">
        <f t="shared" si="10"/>
        <v>430</v>
      </c>
      <c r="AE71" s="27">
        <f t="shared" si="10"/>
        <v>373</v>
      </c>
      <c r="AF71" s="27">
        <f t="shared" si="10"/>
        <v>339</v>
      </c>
      <c r="AG71" s="27">
        <f t="shared" si="10"/>
        <v>151.38900000000001</v>
      </c>
      <c r="AI71" s="82">
        <v>950</v>
      </c>
      <c r="AJ71" s="83">
        <v>475</v>
      </c>
      <c r="AK71" s="85"/>
      <c r="AL71" s="51"/>
      <c r="AN71" s="52">
        <v>349</v>
      </c>
      <c r="AO71" s="53">
        <v>161</v>
      </c>
      <c r="AP71" s="53">
        <v>354</v>
      </c>
      <c r="AQ71" s="53">
        <v>181</v>
      </c>
      <c r="AR71" s="53">
        <v>243</v>
      </c>
      <c r="AS71" s="53">
        <v>460</v>
      </c>
      <c r="AT71" s="53">
        <v>430</v>
      </c>
      <c r="AU71" s="53">
        <v>373</v>
      </c>
      <c r="AV71" s="53">
        <v>339</v>
      </c>
      <c r="AW71" s="54">
        <v>151.38900000000001</v>
      </c>
      <c r="AY71" s="35">
        <f t="shared" si="17"/>
        <v>304.13890000000004</v>
      </c>
      <c r="AZ71" s="36">
        <f t="shared" si="18"/>
        <v>304.13890000000004</v>
      </c>
      <c r="BB71" s="39">
        <v>268</v>
      </c>
      <c r="BC71" s="41">
        <v>262</v>
      </c>
      <c r="BD71" s="41">
        <v>201</v>
      </c>
      <c r="BE71" s="41">
        <v>262</v>
      </c>
      <c r="BF71" s="41">
        <v>173</v>
      </c>
      <c r="BG71" s="41">
        <v>236</v>
      </c>
      <c r="BH71" s="41">
        <v>236</v>
      </c>
      <c r="BI71" s="41">
        <v>236</v>
      </c>
      <c r="BJ71" s="41">
        <v>236</v>
      </c>
      <c r="BK71" s="51">
        <v>236</v>
      </c>
      <c r="BM71" s="52">
        <v>268</v>
      </c>
      <c r="BN71" s="53">
        <v>262</v>
      </c>
      <c r="BO71" s="53">
        <v>201</v>
      </c>
      <c r="BP71" s="53">
        <v>262</v>
      </c>
      <c r="BQ71" s="53">
        <v>173</v>
      </c>
      <c r="BR71" s="53">
        <v>236</v>
      </c>
      <c r="BS71" s="53">
        <v>236</v>
      </c>
      <c r="BT71" s="53">
        <v>236</v>
      </c>
      <c r="BU71" s="53">
        <v>236</v>
      </c>
      <c r="BV71" s="54">
        <v>236</v>
      </c>
      <c r="BX71" s="38">
        <f t="shared" si="19"/>
        <v>234.6</v>
      </c>
    </row>
    <row r="72" spans="1:76" ht="15" thickBot="1" x14ac:dyDescent="0.4">
      <c r="A72" s="17">
        <f t="shared" si="14"/>
        <v>289.68</v>
      </c>
      <c r="B72" s="17">
        <f t="shared" si="15"/>
        <v>275.5</v>
      </c>
      <c r="C72" s="17">
        <f t="shared" si="16"/>
        <v>237.5</v>
      </c>
      <c r="D72" s="39" t="s">
        <v>58</v>
      </c>
      <c r="E72" s="40">
        <v>7193</v>
      </c>
      <c r="F72" s="41"/>
      <c r="G72" s="41" t="s">
        <v>97</v>
      </c>
      <c r="H72" s="40"/>
      <c r="I72" s="42">
        <v>38579</v>
      </c>
      <c r="J72" s="43">
        <v>38.032760000000003</v>
      </c>
      <c r="K72" s="44">
        <v>-100.96396</v>
      </c>
      <c r="M72" s="45">
        <v>383</v>
      </c>
      <c r="N72" s="46">
        <v>294</v>
      </c>
      <c r="O72" s="46">
        <v>351</v>
      </c>
      <c r="P72" s="46">
        <v>252</v>
      </c>
      <c r="Q72" s="46">
        <v>386</v>
      </c>
      <c r="R72" s="46">
        <v>382</v>
      </c>
      <c r="S72" s="46">
        <v>417</v>
      </c>
      <c r="T72" s="46">
        <v>370</v>
      </c>
      <c r="U72" s="46">
        <v>353</v>
      </c>
      <c r="V72" s="47">
        <v>220</v>
      </c>
      <c r="X72" s="27">
        <f t="shared" si="11"/>
        <v>383</v>
      </c>
      <c r="Y72" s="27">
        <f t="shared" si="11"/>
        <v>294</v>
      </c>
      <c r="Z72" s="27">
        <f t="shared" si="11"/>
        <v>351</v>
      </c>
      <c r="AA72" s="27">
        <f t="shared" si="11"/>
        <v>252</v>
      </c>
      <c r="AB72" s="27">
        <f t="shared" si="11"/>
        <v>386</v>
      </c>
      <c r="AC72" s="27">
        <f t="shared" si="10"/>
        <v>382</v>
      </c>
      <c r="AD72" s="27">
        <f t="shared" si="10"/>
        <v>417</v>
      </c>
      <c r="AE72" s="27">
        <f t="shared" si="10"/>
        <v>370</v>
      </c>
      <c r="AF72" s="27">
        <f t="shared" si="10"/>
        <v>353</v>
      </c>
      <c r="AG72" s="27">
        <f t="shared" si="10"/>
        <v>220</v>
      </c>
      <c r="AI72" s="82">
        <v>950</v>
      </c>
      <c r="AJ72" s="83">
        <v>475</v>
      </c>
      <c r="AK72" s="85"/>
      <c r="AL72" s="51" t="s">
        <v>98</v>
      </c>
      <c r="AN72" s="52">
        <v>383</v>
      </c>
      <c r="AO72" s="53">
        <v>294</v>
      </c>
      <c r="AP72" s="53">
        <v>351</v>
      </c>
      <c r="AQ72" s="53">
        <v>252</v>
      </c>
      <c r="AR72" s="53">
        <v>386</v>
      </c>
      <c r="AS72" s="53">
        <v>382</v>
      </c>
      <c r="AT72" s="53">
        <v>417</v>
      </c>
      <c r="AU72" s="53">
        <v>370</v>
      </c>
      <c r="AV72" s="53">
        <v>353</v>
      </c>
      <c r="AW72" s="54">
        <v>220</v>
      </c>
      <c r="AY72" s="35">
        <f t="shared" si="17"/>
        <v>340.8</v>
      </c>
      <c r="AZ72" s="36">
        <f t="shared" si="18"/>
        <v>340.8</v>
      </c>
      <c r="BB72" s="39">
        <v>292</v>
      </c>
      <c r="BC72" s="41">
        <v>235</v>
      </c>
      <c r="BD72" s="41">
        <v>296</v>
      </c>
      <c r="BE72" s="41">
        <v>235</v>
      </c>
      <c r="BF72" s="41">
        <v>303</v>
      </c>
      <c r="BG72" s="41">
        <v>235</v>
      </c>
      <c r="BH72" s="41">
        <v>235</v>
      </c>
      <c r="BI72" s="41">
        <v>235</v>
      </c>
      <c r="BJ72" s="41">
        <v>235</v>
      </c>
      <c r="BK72" s="51">
        <v>235</v>
      </c>
      <c r="BM72" s="52">
        <v>292</v>
      </c>
      <c r="BN72" s="53">
        <v>235</v>
      </c>
      <c r="BO72" s="53">
        <v>296</v>
      </c>
      <c r="BP72" s="53">
        <v>235</v>
      </c>
      <c r="BQ72" s="53">
        <v>303</v>
      </c>
      <c r="BR72" s="53">
        <v>235</v>
      </c>
      <c r="BS72" s="53">
        <v>235</v>
      </c>
      <c r="BT72" s="53">
        <v>235</v>
      </c>
      <c r="BU72" s="53">
        <v>235</v>
      </c>
      <c r="BV72" s="54">
        <v>235</v>
      </c>
      <c r="BX72" s="38">
        <f t="shared" si="19"/>
        <v>253.6</v>
      </c>
    </row>
    <row r="73" spans="1:76" ht="15" thickBot="1" x14ac:dyDescent="0.4">
      <c r="A73" s="17">
        <f t="shared" si="14"/>
        <v>268.34499999999997</v>
      </c>
      <c r="B73" s="17">
        <f t="shared" si="15"/>
        <v>284.13</v>
      </c>
      <c r="C73" s="17">
        <f t="shared" si="16"/>
        <v>500</v>
      </c>
      <c r="D73" s="39" t="s">
        <v>58</v>
      </c>
      <c r="E73" s="40">
        <v>2411</v>
      </c>
      <c r="F73" s="41"/>
      <c r="G73" s="41"/>
      <c r="H73" s="40" t="s">
        <v>99</v>
      </c>
      <c r="I73" s="42">
        <v>62363</v>
      </c>
      <c r="J73" s="43">
        <v>38.0468726</v>
      </c>
      <c r="K73" s="44">
        <v>-101.00596892999999</v>
      </c>
      <c r="M73" s="45">
        <v>332</v>
      </c>
      <c r="N73" s="46">
        <v>271</v>
      </c>
      <c r="O73" s="46">
        <v>367</v>
      </c>
      <c r="P73" s="46">
        <v>309</v>
      </c>
      <c r="Q73" s="46">
        <v>280</v>
      </c>
      <c r="R73" s="46">
        <v>505</v>
      </c>
      <c r="S73" s="46">
        <v>431</v>
      </c>
      <c r="T73" s="46">
        <v>360</v>
      </c>
      <c r="U73" s="46">
        <v>202</v>
      </c>
      <c r="V73" s="47">
        <v>100</v>
      </c>
      <c r="X73" s="27">
        <f t="shared" si="11"/>
        <v>332</v>
      </c>
      <c r="Y73" s="27">
        <f t="shared" si="11"/>
        <v>271</v>
      </c>
      <c r="Z73" s="27">
        <f t="shared" si="11"/>
        <v>367</v>
      </c>
      <c r="AA73" s="27">
        <f t="shared" si="11"/>
        <v>309</v>
      </c>
      <c r="AB73" s="27">
        <f t="shared" si="11"/>
        <v>280</v>
      </c>
      <c r="AC73" s="27">
        <f t="shared" si="10"/>
        <v>505</v>
      </c>
      <c r="AD73" s="27">
        <f t="shared" si="10"/>
        <v>431</v>
      </c>
      <c r="AE73" s="27">
        <f t="shared" si="10"/>
        <v>360</v>
      </c>
      <c r="AF73" s="27">
        <f t="shared" si="10"/>
        <v>202</v>
      </c>
      <c r="AG73" s="27">
        <f t="shared" si="10"/>
        <v>100</v>
      </c>
      <c r="AI73" s="48">
        <v>640</v>
      </c>
      <c r="AJ73" s="49">
        <v>1000</v>
      </c>
      <c r="AK73" s="85">
        <v>2256</v>
      </c>
      <c r="AL73" s="51"/>
      <c r="AN73" s="52">
        <v>332</v>
      </c>
      <c r="AO73" s="53">
        <v>271</v>
      </c>
      <c r="AP73" s="53">
        <v>367</v>
      </c>
      <c r="AQ73" s="53">
        <v>309</v>
      </c>
      <c r="AR73" s="53">
        <v>280</v>
      </c>
      <c r="AS73" s="53">
        <v>505</v>
      </c>
      <c r="AT73" s="53">
        <v>431</v>
      </c>
      <c r="AU73" s="53">
        <v>360</v>
      </c>
      <c r="AV73" s="53">
        <v>202</v>
      </c>
      <c r="AW73" s="54">
        <v>100</v>
      </c>
      <c r="AY73" s="35">
        <f t="shared" si="17"/>
        <v>315.7</v>
      </c>
      <c r="AZ73" s="36">
        <f t="shared" si="18"/>
        <v>315.7</v>
      </c>
      <c r="BB73" s="39">
        <v>326</v>
      </c>
      <c r="BC73" s="41">
        <v>300</v>
      </c>
      <c r="BD73" s="41">
        <v>387</v>
      </c>
      <c r="BE73" s="41">
        <v>355</v>
      </c>
      <c r="BF73" s="41">
        <v>318</v>
      </c>
      <c r="BG73" s="41">
        <v>323</v>
      </c>
      <c r="BH73" s="41">
        <v>286</v>
      </c>
      <c r="BI73" s="41">
        <v>334</v>
      </c>
      <c r="BJ73" s="41">
        <v>258</v>
      </c>
      <c r="BK73" s="51">
        <v>202</v>
      </c>
      <c r="BM73" s="52">
        <v>326</v>
      </c>
      <c r="BN73" s="53">
        <v>300</v>
      </c>
      <c r="BO73" s="53">
        <v>387</v>
      </c>
      <c r="BP73" s="53">
        <v>355</v>
      </c>
      <c r="BQ73" s="53">
        <v>318</v>
      </c>
      <c r="BR73" s="53">
        <v>323</v>
      </c>
      <c r="BS73" s="53">
        <v>286</v>
      </c>
      <c r="BT73" s="53">
        <v>334</v>
      </c>
      <c r="BU73" s="53">
        <v>258</v>
      </c>
      <c r="BV73" s="54">
        <v>202</v>
      </c>
      <c r="BX73" s="38">
        <f t="shared" si="19"/>
        <v>308.89999999999998</v>
      </c>
    </row>
    <row r="74" spans="1:76" ht="15" thickBot="1" x14ac:dyDescent="0.4">
      <c r="A74" s="17">
        <f t="shared" si="14"/>
        <v>183.685</v>
      </c>
      <c r="B74" s="17">
        <f t="shared" si="15"/>
        <v>194.49</v>
      </c>
      <c r="C74" s="17">
        <f t="shared" si="16"/>
        <v>314</v>
      </c>
      <c r="D74" s="39" t="s">
        <v>58</v>
      </c>
      <c r="E74" s="40">
        <v>7193</v>
      </c>
      <c r="F74" s="41"/>
      <c r="G74" s="41" t="s">
        <v>70</v>
      </c>
      <c r="H74" s="40"/>
      <c r="I74" s="42">
        <v>82723</v>
      </c>
      <c r="J74" s="43">
        <v>38.046779999999998</v>
      </c>
      <c r="K74" s="44">
        <v>-101.01433</v>
      </c>
      <c r="M74" s="45">
        <v>198</v>
      </c>
      <c r="N74" s="46">
        <v>199</v>
      </c>
      <c r="O74" s="46">
        <v>185</v>
      </c>
      <c r="P74" s="46">
        <v>172</v>
      </c>
      <c r="Q74" s="46">
        <v>180</v>
      </c>
      <c r="R74" s="46">
        <v>307</v>
      </c>
      <c r="S74" s="46">
        <v>355</v>
      </c>
      <c r="T74" s="46">
        <v>202</v>
      </c>
      <c r="U74" s="46">
        <v>206</v>
      </c>
      <c r="V74" s="47">
        <v>157</v>
      </c>
      <c r="X74" s="27">
        <f t="shared" si="11"/>
        <v>198</v>
      </c>
      <c r="Y74" s="27">
        <f t="shared" si="11"/>
        <v>199</v>
      </c>
      <c r="Z74" s="27">
        <f t="shared" si="11"/>
        <v>185</v>
      </c>
      <c r="AA74" s="27">
        <f t="shared" si="11"/>
        <v>172</v>
      </c>
      <c r="AB74" s="27">
        <f t="shared" si="11"/>
        <v>180</v>
      </c>
      <c r="AC74" s="27">
        <f t="shared" si="10"/>
        <v>307</v>
      </c>
      <c r="AD74" s="27">
        <f t="shared" si="10"/>
        <v>355</v>
      </c>
      <c r="AE74" s="27">
        <f t="shared" si="10"/>
        <v>202</v>
      </c>
      <c r="AF74" s="27">
        <f t="shared" si="10"/>
        <v>206</v>
      </c>
      <c r="AG74" s="27">
        <f t="shared" si="10"/>
        <v>157</v>
      </c>
      <c r="AI74" s="48">
        <v>850</v>
      </c>
      <c r="AJ74" s="49">
        <v>628</v>
      </c>
      <c r="AK74" s="85"/>
      <c r="AL74" s="51" t="s">
        <v>100</v>
      </c>
      <c r="AN74" s="52">
        <v>198</v>
      </c>
      <c r="AO74" s="53">
        <v>199</v>
      </c>
      <c r="AP74" s="53">
        <v>185</v>
      </c>
      <c r="AQ74" s="53">
        <v>172</v>
      </c>
      <c r="AR74" s="53">
        <v>180</v>
      </c>
      <c r="AS74" s="53">
        <v>307</v>
      </c>
      <c r="AT74" s="53">
        <v>355</v>
      </c>
      <c r="AU74" s="53">
        <v>202</v>
      </c>
      <c r="AV74" s="53">
        <v>206</v>
      </c>
      <c r="AW74" s="54">
        <v>157</v>
      </c>
      <c r="AY74" s="35">
        <f t="shared" si="17"/>
        <v>216.1</v>
      </c>
      <c r="AZ74" s="36">
        <f t="shared" si="18"/>
        <v>216.1</v>
      </c>
      <c r="BB74" s="39">
        <v>195</v>
      </c>
      <c r="BC74" s="41">
        <v>221</v>
      </c>
      <c r="BD74" s="41">
        <v>200</v>
      </c>
      <c r="BE74" s="41">
        <v>200</v>
      </c>
      <c r="BF74" s="41">
        <v>203</v>
      </c>
      <c r="BG74" s="41">
        <v>198</v>
      </c>
      <c r="BH74" s="41">
        <v>235</v>
      </c>
      <c r="BI74" s="41">
        <v>187</v>
      </c>
      <c r="BJ74" s="41">
        <v>263</v>
      </c>
      <c r="BK74" s="51">
        <v>319</v>
      </c>
      <c r="BM74" s="52">
        <v>195</v>
      </c>
      <c r="BN74" s="53">
        <v>221</v>
      </c>
      <c r="BO74" s="53">
        <v>200</v>
      </c>
      <c r="BP74" s="53">
        <v>200</v>
      </c>
      <c r="BQ74" s="53">
        <v>203</v>
      </c>
      <c r="BR74" s="53">
        <v>198</v>
      </c>
      <c r="BS74" s="53">
        <v>235</v>
      </c>
      <c r="BT74" s="53">
        <v>187</v>
      </c>
      <c r="BU74" s="53">
        <v>263</v>
      </c>
      <c r="BV74" s="54">
        <v>319</v>
      </c>
      <c r="BX74" s="38">
        <f t="shared" si="19"/>
        <v>222.1</v>
      </c>
    </row>
    <row r="75" spans="1:76" ht="15" thickBot="1" x14ac:dyDescent="0.4">
      <c r="A75" s="17">
        <f t="shared" si="14"/>
        <v>199.92</v>
      </c>
      <c r="B75" s="17">
        <f t="shared" si="15"/>
        <v>211.68</v>
      </c>
      <c r="C75" s="17">
        <f t="shared" si="16"/>
        <v>314</v>
      </c>
      <c r="D75" s="39" t="s">
        <v>58</v>
      </c>
      <c r="E75" s="40">
        <v>7193</v>
      </c>
      <c r="F75" s="41"/>
      <c r="G75" s="41" t="s">
        <v>70</v>
      </c>
      <c r="H75" s="40"/>
      <c r="I75" s="42">
        <v>79196</v>
      </c>
      <c r="J75" s="43">
        <v>38.03886</v>
      </c>
      <c r="K75" s="44">
        <v>-101.02885999999999</v>
      </c>
      <c r="M75" s="45">
        <v>204</v>
      </c>
      <c r="N75" s="46">
        <v>172</v>
      </c>
      <c r="O75" s="46">
        <v>200</v>
      </c>
      <c r="P75" s="46">
        <v>197</v>
      </c>
      <c r="Q75" s="46">
        <v>221</v>
      </c>
      <c r="R75" s="46">
        <v>256</v>
      </c>
      <c r="S75" s="46">
        <v>353</v>
      </c>
      <c r="T75" s="46">
        <v>271</v>
      </c>
      <c r="U75" s="46">
        <v>287</v>
      </c>
      <c r="V75" s="47">
        <v>191</v>
      </c>
      <c r="X75" s="27">
        <f t="shared" si="11"/>
        <v>204</v>
      </c>
      <c r="Y75" s="27">
        <f t="shared" si="11"/>
        <v>172</v>
      </c>
      <c r="Z75" s="27">
        <f t="shared" si="11"/>
        <v>200</v>
      </c>
      <c r="AA75" s="27">
        <f t="shared" si="11"/>
        <v>197</v>
      </c>
      <c r="AB75" s="27">
        <f t="shared" si="11"/>
        <v>221</v>
      </c>
      <c r="AC75" s="27">
        <f t="shared" si="10"/>
        <v>256</v>
      </c>
      <c r="AD75" s="27">
        <f t="shared" si="10"/>
        <v>353</v>
      </c>
      <c r="AE75" s="27">
        <f t="shared" si="10"/>
        <v>271</v>
      </c>
      <c r="AF75" s="27">
        <f t="shared" si="10"/>
        <v>287</v>
      </c>
      <c r="AG75" s="27">
        <f t="shared" si="10"/>
        <v>191</v>
      </c>
      <c r="AI75" s="48">
        <v>850</v>
      </c>
      <c r="AJ75" s="49">
        <v>628</v>
      </c>
      <c r="AK75" s="85"/>
      <c r="AL75" s="51" t="s">
        <v>100</v>
      </c>
      <c r="AN75" s="52">
        <v>204</v>
      </c>
      <c r="AO75" s="53">
        <v>172</v>
      </c>
      <c r="AP75" s="53">
        <v>200</v>
      </c>
      <c r="AQ75" s="53">
        <v>197</v>
      </c>
      <c r="AR75" s="53">
        <v>221</v>
      </c>
      <c r="AS75" s="53">
        <v>256</v>
      </c>
      <c r="AT75" s="53">
        <v>353</v>
      </c>
      <c r="AU75" s="53">
        <v>271</v>
      </c>
      <c r="AV75" s="53">
        <v>287</v>
      </c>
      <c r="AW75" s="54">
        <v>191</v>
      </c>
      <c r="AY75" s="35">
        <f t="shared" si="17"/>
        <v>235.2</v>
      </c>
      <c r="AZ75" s="36">
        <f t="shared" si="18"/>
        <v>235.2</v>
      </c>
      <c r="BB75" s="39">
        <v>163</v>
      </c>
      <c r="BC75" s="41">
        <v>172</v>
      </c>
      <c r="BD75" s="41">
        <v>170</v>
      </c>
      <c r="BE75" s="41">
        <v>202</v>
      </c>
      <c r="BF75" s="41">
        <v>184</v>
      </c>
      <c r="BG75" s="41">
        <v>174</v>
      </c>
      <c r="BH75" s="41">
        <v>207</v>
      </c>
      <c r="BI75" s="41">
        <v>199</v>
      </c>
      <c r="BJ75" s="41">
        <v>200</v>
      </c>
      <c r="BK75" s="51">
        <v>192</v>
      </c>
      <c r="BM75" s="52">
        <v>163</v>
      </c>
      <c r="BN75" s="53">
        <v>172</v>
      </c>
      <c r="BO75" s="53">
        <v>170</v>
      </c>
      <c r="BP75" s="53">
        <v>202</v>
      </c>
      <c r="BQ75" s="53">
        <v>184</v>
      </c>
      <c r="BR75" s="53">
        <v>174</v>
      </c>
      <c r="BS75" s="53">
        <v>207</v>
      </c>
      <c r="BT75" s="53">
        <v>199</v>
      </c>
      <c r="BU75" s="53">
        <v>200</v>
      </c>
      <c r="BV75" s="54">
        <v>192</v>
      </c>
      <c r="BX75" s="38">
        <f t="shared" si="19"/>
        <v>186.3</v>
      </c>
    </row>
    <row r="76" spans="1:76" ht="15" thickBot="1" x14ac:dyDescent="0.4">
      <c r="A76" s="17">
        <f t="shared" si="14"/>
        <v>301.58</v>
      </c>
      <c r="B76" s="17">
        <f t="shared" si="15"/>
        <v>290</v>
      </c>
      <c r="C76" s="17">
        <f t="shared" si="16"/>
        <v>250</v>
      </c>
      <c r="D76" s="39" t="s">
        <v>58</v>
      </c>
      <c r="E76" s="40">
        <v>7193</v>
      </c>
      <c r="F76" s="41"/>
      <c r="G76" s="41" t="s">
        <v>101</v>
      </c>
      <c r="H76" s="40"/>
      <c r="I76" s="42">
        <v>67401</v>
      </c>
      <c r="J76" s="43">
        <v>38.049349999999997</v>
      </c>
      <c r="K76" s="44">
        <v>-101.02159</v>
      </c>
      <c r="M76" s="45">
        <v>346</v>
      </c>
      <c r="N76" s="46">
        <v>301</v>
      </c>
      <c r="O76" s="46">
        <v>392</v>
      </c>
      <c r="P76" s="46">
        <v>299</v>
      </c>
      <c r="Q76" s="46">
        <v>311</v>
      </c>
      <c r="R76" s="46">
        <v>430</v>
      </c>
      <c r="S76" s="46">
        <v>484</v>
      </c>
      <c r="T76" s="46">
        <v>376</v>
      </c>
      <c r="U76" s="46">
        <v>368</v>
      </c>
      <c r="V76" s="47">
        <v>241</v>
      </c>
      <c r="X76" s="27">
        <f t="shared" si="11"/>
        <v>346</v>
      </c>
      <c r="Y76" s="27">
        <f t="shared" si="11"/>
        <v>301</v>
      </c>
      <c r="Z76" s="27">
        <f t="shared" si="11"/>
        <v>392</v>
      </c>
      <c r="AA76" s="27">
        <f t="shared" si="11"/>
        <v>299</v>
      </c>
      <c r="AB76" s="27">
        <f t="shared" si="11"/>
        <v>311</v>
      </c>
      <c r="AC76" s="27">
        <f t="shared" si="10"/>
        <v>430</v>
      </c>
      <c r="AD76" s="27">
        <f t="shared" si="10"/>
        <v>484</v>
      </c>
      <c r="AE76" s="27">
        <f t="shared" si="10"/>
        <v>376</v>
      </c>
      <c r="AF76" s="27">
        <f t="shared" si="10"/>
        <v>368</v>
      </c>
      <c r="AG76" s="27">
        <f t="shared" si="10"/>
        <v>241</v>
      </c>
      <c r="AI76" s="48">
        <v>500</v>
      </c>
      <c r="AJ76" s="49">
        <v>500</v>
      </c>
      <c r="AK76" s="50">
        <f>AI76</f>
        <v>500</v>
      </c>
      <c r="AL76" s="51"/>
      <c r="AN76" s="52">
        <v>346</v>
      </c>
      <c r="AO76" s="53">
        <v>301</v>
      </c>
      <c r="AP76" s="53">
        <v>392</v>
      </c>
      <c r="AQ76" s="53">
        <v>299</v>
      </c>
      <c r="AR76" s="53">
        <v>311</v>
      </c>
      <c r="AS76" s="53">
        <v>430</v>
      </c>
      <c r="AT76" s="53">
        <v>484</v>
      </c>
      <c r="AU76" s="53">
        <v>376</v>
      </c>
      <c r="AV76" s="53">
        <v>368</v>
      </c>
      <c r="AW76" s="54">
        <v>241</v>
      </c>
      <c r="AY76" s="35">
        <f t="shared" si="17"/>
        <v>354.8</v>
      </c>
      <c r="AZ76" s="36">
        <f t="shared" si="18"/>
        <v>354.8</v>
      </c>
      <c r="BB76" s="39">
        <v>226</v>
      </c>
      <c r="BC76" s="41">
        <v>321</v>
      </c>
      <c r="BD76" s="41">
        <v>317</v>
      </c>
      <c r="BE76" s="41">
        <v>397</v>
      </c>
      <c r="BF76" s="41">
        <v>317</v>
      </c>
      <c r="BG76" s="41">
        <v>317</v>
      </c>
      <c r="BH76" s="41">
        <v>317</v>
      </c>
      <c r="BI76" s="41">
        <v>317</v>
      </c>
      <c r="BJ76" s="41">
        <v>317</v>
      </c>
      <c r="BK76" s="51">
        <v>317</v>
      </c>
      <c r="BM76" s="52">
        <v>226</v>
      </c>
      <c r="BN76" s="53">
        <v>321</v>
      </c>
      <c r="BO76" s="53">
        <v>317</v>
      </c>
      <c r="BP76" s="53">
        <v>397</v>
      </c>
      <c r="BQ76" s="53">
        <v>317</v>
      </c>
      <c r="BR76" s="53">
        <v>317</v>
      </c>
      <c r="BS76" s="53">
        <v>317</v>
      </c>
      <c r="BT76" s="53">
        <v>317</v>
      </c>
      <c r="BU76" s="53">
        <v>317</v>
      </c>
      <c r="BV76" s="54">
        <v>317</v>
      </c>
      <c r="BX76" s="38">
        <f t="shared" si="19"/>
        <v>316.3</v>
      </c>
    </row>
    <row r="77" spans="1:76" ht="15" thickBot="1" x14ac:dyDescent="0.4">
      <c r="A77" s="17">
        <f t="shared" si="14"/>
        <v>323</v>
      </c>
      <c r="B77" s="17">
        <f t="shared" si="15"/>
        <v>342</v>
      </c>
      <c r="C77" s="17">
        <f t="shared" si="16"/>
        <v>360</v>
      </c>
      <c r="D77" s="39" t="s">
        <v>58</v>
      </c>
      <c r="E77" s="40">
        <v>28291</v>
      </c>
      <c r="F77" s="41"/>
      <c r="G77" s="41"/>
      <c r="H77" s="40"/>
      <c r="I77" s="42">
        <v>4831</v>
      </c>
      <c r="J77" s="43">
        <v>38.03275</v>
      </c>
      <c r="K77" s="44">
        <v>-101.01948</v>
      </c>
      <c r="M77" s="45">
        <v>403</v>
      </c>
      <c r="N77" s="46">
        <v>311</v>
      </c>
      <c r="O77" s="46">
        <v>373</v>
      </c>
      <c r="P77" s="46">
        <v>338</v>
      </c>
      <c r="Q77" s="46">
        <v>355</v>
      </c>
      <c r="R77" s="46">
        <v>462</v>
      </c>
      <c r="S77" s="46">
        <v>472</v>
      </c>
      <c r="T77" s="46">
        <v>388</v>
      </c>
      <c r="U77" s="46">
        <v>407</v>
      </c>
      <c r="V77" s="47">
        <v>291</v>
      </c>
      <c r="X77" s="27">
        <f t="shared" si="11"/>
        <v>403</v>
      </c>
      <c r="Y77" s="27">
        <f t="shared" si="11"/>
        <v>311</v>
      </c>
      <c r="Z77" s="27">
        <f t="shared" si="11"/>
        <v>373</v>
      </c>
      <c r="AA77" s="27">
        <f t="shared" si="11"/>
        <v>338</v>
      </c>
      <c r="AB77" s="27">
        <f t="shared" si="11"/>
        <v>355</v>
      </c>
      <c r="AC77" s="27">
        <f t="shared" si="10"/>
        <v>462</v>
      </c>
      <c r="AD77" s="27">
        <f t="shared" si="10"/>
        <v>472</v>
      </c>
      <c r="AE77" s="27">
        <f t="shared" si="10"/>
        <v>388</v>
      </c>
      <c r="AF77" s="27">
        <f t="shared" si="10"/>
        <v>407</v>
      </c>
      <c r="AG77" s="27">
        <f t="shared" si="10"/>
        <v>291</v>
      </c>
      <c r="AI77" s="48">
        <v>720</v>
      </c>
      <c r="AJ77" s="49">
        <v>720</v>
      </c>
      <c r="AK77" s="50">
        <f>AI77</f>
        <v>720</v>
      </c>
      <c r="AL77" s="51"/>
      <c r="AN77" s="52">
        <v>403</v>
      </c>
      <c r="AO77" s="53">
        <v>311</v>
      </c>
      <c r="AP77" s="53">
        <v>373</v>
      </c>
      <c r="AQ77" s="53">
        <v>338</v>
      </c>
      <c r="AR77" s="53">
        <v>355</v>
      </c>
      <c r="AS77" s="53">
        <v>462</v>
      </c>
      <c r="AT77" s="53">
        <v>472</v>
      </c>
      <c r="AU77" s="53">
        <v>388</v>
      </c>
      <c r="AV77" s="53">
        <v>407</v>
      </c>
      <c r="AW77" s="54">
        <v>291</v>
      </c>
      <c r="AY77" s="35">
        <f t="shared" si="17"/>
        <v>380</v>
      </c>
      <c r="AZ77" s="36">
        <f t="shared" si="18"/>
        <v>380</v>
      </c>
      <c r="BB77" s="39">
        <v>321</v>
      </c>
      <c r="BC77" s="41">
        <v>312</v>
      </c>
      <c r="BD77" s="41">
        <v>314</v>
      </c>
      <c r="BE77" s="41">
        <v>344</v>
      </c>
      <c r="BF77" s="41">
        <v>300</v>
      </c>
      <c r="BG77" s="41">
        <v>310</v>
      </c>
      <c r="BH77" s="41">
        <v>277</v>
      </c>
      <c r="BI77" s="41">
        <v>285</v>
      </c>
      <c r="BJ77" s="41">
        <v>284</v>
      </c>
      <c r="BK77" s="51">
        <v>292</v>
      </c>
      <c r="BM77" s="52">
        <v>321</v>
      </c>
      <c r="BN77" s="53">
        <v>312</v>
      </c>
      <c r="BO77" s="53">
        <v>314</v>
      </c>
      <c r="BP77" s="53">
        <v>344</v>
      </c>
      <c r="BQ77" s="53">
        <v>300</v>
      </c>
      <c r="BR77" s="53">
        <v>310</v>
      </c>
      <c r="BS77" s="53">
        <v>277</v>
      </c>
      <c r="BT77" s="53">
        <v>285</v>
      </c>
      <c r="BU77" s="53">
        <v>284</v>
      </c>
      <c r="BV77" s="54">
        <v>292</v>
      </c>
      <c r="BX77" s="38">
        <f t="shared" si="19"/>
        <v>303.89999999999998</v>
      </c>
    </row>
    <row r="78" spans="1:76" ht="15" thickBot="1" x14ac:dyDescent="0.4">
      <c r="A78" s="17">
        <f t="shared" si="14"/>
        <v>217.09</v>
      </c>
      <c r="B78" s="17">
        <f t="shared" si="15"/>
        <v>229.86</v>
      </c>
      <c r="C78" s="17">
        <f t="shared" si="16"/>
        <v>269.5</v>
      </c>
      <c r="D78" s="39" t="s">
        <v>58</v>
      </c>
      <c r="E78" s="40">
        <v>2827</v>
      </c>
      <c r="F78" s="41"/>
      <c r="G78" s="41"/>
      <c r="H78" s="40"/>
      <c r="I78" s="42">
        <v>81752</v>
      </c>
      <c r="J78" s="43">
        <v>38.042459999999998</v>
      </c>
      <c r="K78" s="44">
        <v>-101.03809</v>
      </c>
      <c r="M78" s="45">
        <v>257</v>
      </c>
      <c r="N78" s="46">
        <v>162</v>
      </c>
      <c r="O78" s="46">
        <v>303</v>
      </c>
      <c r="P78" s="46">
        <v>177</v>
      </c>
      <c r="Q78" s="46">
        <v>128</v>
      </c>
      <c r="R78" s="46">
        <v>334</v>
      </c>
      <c r="S78" s="46">
        <v>321</v>
      </c>
      <c r="T78" s="46">
        <v>351</v>
      </c>
      <c r="U78" s="46">
        <v>326</v>
      </c>
      <c r="V78" s="47">
        <v>195</v>
      </c>
      <c r="X78" s="27">
        <f t="shared" si="11"/>
        <v>257</v>
      </c>
      <c r="Y78" s="27">
        <f t="shared" si="11"/>
        <v>162</v>
      </c>
      <c r="Z78" s="27">
        <f t="shared" si="11"/>
        <v>303</v>
      </c>
      <c r="AA78" s="27">
        <f t="shared" si="11"/>
        <v>177</v>
      </c>
      <c r="AB78" s="27">
        <f t="shared" si="11"/>
        <v>128</v>
      </c>
      <c r="AC78" s="27">
        <f t="shared" si="10"/>
        <v>334</v>
      </c>
      <c r="AD78" s="27">
        <f t="shared" si="10"/>
        <v>321</v>
      </c>
      <c r="AE78" s="27">
        <f t="shared" si="10"/>
        <v>351</v>
      </c>
      <c r="AF78" s="27">
        <f t="shared" si="10"/>
        <v>326</v>
      </c>
      <c r="AG78" s="27">
        <f t="shared" si="10"/>
        <v>195</v>
      </c>
      <c r="AI78" s="48">
        <v>823</v>
      </c>
      <c r="AJ78" s="49">
        <v>539</v>
      </c>
      <c r="AK78" s="85">
        <v>1077</v>
      </c>
      <c r="AL78" s="51"/>
      <c r="AN78" s="52">
        <v>257</v>
      </c>
      <c r="AO78" s="53">
        <v>162</v>
      </c>
      <c r="AP78" s="53">
        <v>303</v>
      </c>
      <c r="AQ78" s="53">
        <v>177</v>
      </c>
      <c r="AR78" s="53">
        <v>128</v>
      </c>
      <c r="AS78" s="53">
        <v>334</v>
      </c>
      <c r="AT78" s="53">
        <v>321</v>
      </c>
      <c r="AU78" s="53">
        <v>351</v>
      </c>
      <c r="AV78" s="53">
        <v>326</v>
      </c>
      <c r="AW78" s="54">
        <v>195</v>
      </c>
      <c r="AY78" s="35">
        <f t="shared" si="17"/>
        <v>255.4</v>
      </c>
      <c r="AZ78" s="36">
        <f t="shared" si="18"/>
        <v>255.4</v>
      </c>
      <c r="BB78" s="39">
        <v>382</v>
      </c>
      <c r="BC78" s="41">
        <v>183</v>
      </c>
      <c r="BD78" s="41">
        <v>301</v>
      </c>
      <c r="BE78" s="41">
        <v>305</v>
      </c>
      <c r="BF78" s="41">
        <v>282</v>
      </c>
      <c r="BG78" s="41">
        <v>268</v>
      </c>
      <c r="BH78" s="41">
        <v>195</v>
      </c>
      <c r="BI78" s="41">
        <v>243</v>
      </c>
      <c r="BJ78" s="41">
        <v>289</v>
      </c>
      <c r="BK78" s="51">
        <v>260</v>
      </c>
      <c r="BM78" s="52">
        <v>382</v>
      </c>
      <c r="BN78" s="53">
        <v>183</v>
      </c>
      <c r="BO78" s="53">
        <v>301</v>
      </c>
      <c r="BP78" s="53">
        <v>305</v>
      </c>
      <c r="BQ78" s="53">
        <v>282</v>
      </c>
      <c r="BR78" s="53">
        <v>268</v>
      </c>
      <c r="BS78" s="53">
        <v>195</v>
      </c>
      <c r="BT78" s="53">
        <v>243</v>
      </c>
      <c r="BU78" s="53">
        <v>289</v>
      </c>
      <c r="BV78" s="54">
        <v>260</v>
      </c>
      <c r="BX78" s="38">
        <f t="shared" si="19"/>
        <v>270.8</v>
      </c>
    </row>
    <row r="79" spans="1:76" ht="15" thickBot="1" x14ac:dyDescent="0.4">
      <c r="A79" s="17">
        <f t="shared" si="14"/>
        <v>241.4</v>
      </c>
      <c r="B79" s="17">
        <f t="shared" si="15"/>
        <v>255.6</v>
      </c>
      <c r="C79" s="17">
        <f t="shared" si="16"/>
        <v>269.5</v>
      </c>
      <c r="D79" s="39" t="s">
        <v>58</v>
      </c>
      <c r="E79" s="40">
        <v>7193</v>
      </c>
      <c r="F79" s="41"/>
      <c r="G79" s="41" t="s">
        <v>68</v>
      </c>
      <c r="H79" s="40"/>
      <c r="I79" s="42">
        <v>54426</v>
      </c>
      <c r="J79" s="43">
        <v>38.068283999999998</v>
      </c>
      <c r="K79" s="44">
        <v>-101.042868</v>
      </c>
      <c r="M79" s="45">
        <v>281</v>
      </c>
      <c r="N79" s="46">
        <v>117</v>
      </c>
      <c r="O79" s="46">
        <v>306</v>
      </c>
      <c r="P79" s="46">
        <v>186</v>
      </c>
      <c r="Q79" s="46">
        <v>162</v>
      </c>
      <c r="R79" s="46">
        <v>353</v>
      </c>
      <c r="S79" s="46">
        <v>558</v>
      </c>
      <c r="T79" s="46">
        <v>420</v>
      </c>
      <c r="U79" s="46">
        <v>294</v>
      </c>
      <c r="V79" s="47">
        <v>163</v>
      </c>
      <c r="X79" s="27">
        <f t="shared" si="11"/>
        <v>281</v>
      </c>
      <c r="Y79" s="27">
        <f t="shared" si="11"/>
        <v>117</v>
      </c>
      <c r="Z79" s="27">
        <f t="shared" si="11"/>
        <v>306</v>
      </c>
      <c r="AA79" s="27">
        <f t="shared" si="11"/>
        <v>186</v>
      </c>
      <c r="AB79" s="27">
        <f t="shared" si="11"/>
        <v>162</v>
      </c>
      <c r="AC79" s="27">
        <f t="shared" si="11"/>
        <v>353</v>
      </c>
      <c r="AD79" s="27">
        <f t="shared" si="11"/>
        <v>558</v>
      </c>
      <c r="AE79" s="27">
        <f t="shared" si="11"/>
        <v>420</v>
      </c>
      <c r="AF79" s="27">
        <f t="shared" si="10"/>
        <v>294</v>
      </c>
      <c r="AG79" s="27">
        <f t="shared" si="10"/>
        <v>163</v>
      </c>
      <c r="AI79" s="48">
        <v>850</v>
      </c>
      <c r="AJ79" s="49">
        <v>539</v>
      </c>
      <c r="AK79" s="85"/>
      <c r="AL79" s="51" t="s">
        <v>102</v>
      </c>
      <c r="AN79" s="52">
        <v>281</v>
      </c>
      <c r="AO79" s="53">
        <v>117</v>
      </c>
      <c r="AP79" s="53">
        <v>306</v>
      </c>
      <c r="AQ79" s="53">
        <v>186</v>
      </c>
      <c r="AR79" s="53">
        <v>162</v>
      </c>
      <c r="AS79" s="53">
        <v>353</v>
      </c>
      <c r="AT79" s="53">
        <v>558</v>
      </c>
      <c r="AU79" s="53">
        <v>420</v>
      </c>
      <c r="AV79" s="53">
        <v>294</v>
      </c>
      <c r="AW79" s="54">
        <v>163</v>
      </c>
      <c r="AY79" s="35">
        <f t="shared" si="17"/>
        <v>284</v>
      </c>
      <c r="AZ79" s="36">
        <f t="shared" si="18"/>
        <v>284</v>
      </c>
      <c r="BB79" s="39">
        <v>417</v>
      </c>
      <c r="BC79" s="41">
        <v>122</v>
      </c>
      <c r="BD79" s="41">
        <v>244</v>
      </c>
      <c r="BE79" s="41">
        <v>318</v>
      </c>
      <c r="BF79" s="41">
        <v>358</v>
      </c>
      <c r="BG79" s="41">
        <v>278</v>
      </c>
      <c r="BH79" s="41">
        <v>339</v>
      </c>
      <c r="BI79" s="41">
        <v>291</v>
      </c>
      <c r="BJ79" s="41">
        <v>260</v>
      </c>
      <c r="BK79" s="51">
        <v>217</v>
      </c>
      <c r="BM79" s="52">
        <v>417</v>
      </c>
      <c r="BN79" s="53">
        <v>122</v>
      </c>
      <c r="BO79" s="53">
        <v>244</v>
      </c>
      <c r="BP79" s="53">
        <v>318</v>
      </c>
      <c r="BQ79" s="53">
        <v>358</v>
      </c>
      <c r="BR79" s="53">
        <v>278</v>
      </c>
      <c r="BS79" s="53">
        <v>339</v>
      </c>
      <c r="BT79" s="53">
        <v>291</v>
      </c>
      <c r="BU79" s="53">
        <v>260</v>
      </c>
      <c r="BV79" s="54">
        <v>217</v>
      </c>
      <c r="BX79" s="38">
        <f t="shared" si="19"/>
        <v>284.39999999999998</v>
      </c>
    </row>
    <row r="80" spans="1:76" ht="15" thickBot="1" x14ac:dyDescent="0.4">
      <c r="A80" s="17">
        <f t="shared" si="14"/>
        <v>352.15499999999997</v>
      </c>
      <c r="B80" s="17">
        <f t="shared" si="15"/>
        <v>367.71999999999997</v>
      </c>
      <c r="C80" s="17">
        <f t="shared" si="16"/>
        <v>317</v>
      </c>
      <c r="D80" s="39" t="s">
        <v>58</v>
      </c>
      <c r="E80" s="40">
        <v>7193</v>
      </c>
      <c r="F80" s="41"/>
      <c r="G80" s="41" t="s">
        <v>103</v>
      </c>
      <c r="H80" s="40"/>
      <c r="I80" s="42">
        <v>84263</v>
      </c>
      <c r="J80" s="43">
        <v>38.011040000000001</v>
      </c>
      <c r="K80" s="44">
        <v>-101.08398</v>
      </c>
      <c r="M80" s="45">
        <v>385</v>
      </c>
      <c r="N80" s="46">
        <v>290</v>
      </c>
      <c r="O80" s="46">
        <v>659</v>
      </c>
      <c r="P80" s="46">
        <v>206</v>
      </c>
      <c r="Q80" s="46">
        <v>492</v>
      </c>
      <c r="R80" s="46">
        <v>635</v>
      </c>
      <c r="S80" s="46">
        <v>492</v>
      </c>
      <c r="T80" s="46">
        <v>472</v>
      </c>
      <c r="U80" s="46">
        <v>349</v>
      </c>
      <c r="V80" s="47">
        <v>163</v>
      </c>
      <c r="X80" s="27">
        <f t="shared" si="11"/>
        <v>385</v>
      </c>
      <c r="Y80" s="27">
        <f t="shared" si="11"/>
        <v>290</v>
      </c>
      <c r="Z80" s="27">
        <f t="shared" si="11"/>
        <v>659</v>
      </c>
      <c r="AA80" s="27">
        <f t="shared" si="11"/>
        <v>206</v>
      </c>
      <c r="AB80" s="27">
        <f t="shared" si="11"/>
        <v>492</v>
      </c>
      <c r="AC80" s="27">
        <f t="shared" si="11"/>
        <v>635</v>
      </c>
      <c r="AD80" s="27">
        <f t="shared" si="11"/>
        <v>492</v>
      </c>
      <c r="AE80" s="27">
        <f t="shared" si="11"/>
        <v>472</v>
      </c>
      <c r="AF80" s="27">
        <f t="shared" si="10"/>
        <v>349</v>
      </c>
      <c r="AG80" s="27">
        <f t="shared" si="10"/>
        <v>163</v>
      </c>
      <c r="AI80" s="48">
        <v>1300</v>
      </c>
      <c r="AJ80" s="49">
        <v>634</v>
      </c>
      <c r="AK80" s="85">
        <v>1904</v>
      </c>
      <c r="AL80" s="51"/>
      <c r="AN80" s="52">
        <v>385</v>
      </c>
      <c r="AO80" s="53">
        <v>290</v>
      </c>
      <c r="AP80" s="53">
        <v>659</v>
      </c>
      <c r="AQ80" s="53">
        <v>206</v>
      </c>
      <c r="AR80" s="53">
        <v>492</v>
      </c>
      <c r="AS80" s="53">
        <v>635</v>
      </c>
      <c r="AT80" s="53">
        <v>492</v>
      </c>
      <c r="AU80" s="53">
        <v>472</v>
      </c>
      <c r="AV80" s="53">
        <v>349</v>
      </c>
      <c r="AW80" s="54">
        <v>163</v>
      </c>
      <c r="AY80" s="35">
        <f t="shared" si="17"/>
        <v>414.3</v>
      </c>
      <c r="AZ80" s="36">
        <f t="shared" si="18"/>
        <v>414.3</v>
      </c>
      <c r="BB80" s="39">
        <v>192</v>
      </c>
      <c r="BC80" s="41">
        <v>278</v>
      </c>
      <c r="BD80" s="41">
        <v>339</v>
      </c>
      <c r="BE80" s="41">
        <v>278</v>
      </c>
      <c r="BF80" s="41">
        <v>271</v>
      </c>
      <c r="BG80" s="41">
        <v>280</v>
      </c>
      <c r="BH80" s="41">
        <v>280</v>
      </c>
      <c r="BI80" s="41">
        <v>280</v>
      </c>
      <c r="BJ80" s="41">
        <v>243</v>
      </c>
      <c r="BK80" s="51">
        <v>243</v>
      </c>
      <c r="BM80" s="52">
        <v>192</v>
      </c>
      <c r="BN80" s="53">
        <v>278</v>
      </c>
      <c r="BO80" s="53">
        <v>339</v>
      </c>
      <c r="BP80" s="53">
        <v>278</v>
      </c>
      <c r="BQ80" s="53">
        <v>271</v>
      </c>
      <c r="BR80" s="53">
        <v>280</v>
      </c>
      <c r="BS80" s="53">
        <v>280</v>
      </c>
      <c r="BT80" s="53">
        <v>280</v>
      </c>
      <c r="BU80" s="53">
        <v>243</v>
      </c>
      <c r="BV80" s="54">
        <v>243</v>
      </c>
      <c r="BX80" s="38">
        <f t="shared" si="19"/>
        <v>268.39999999999998</v>
      </c>
    </row>
    <row r="81" spans="1:76" ht="15" thickBot="1" x14ac:dyDescent="0.4">
      <c r="A81" s="17">
        <f t="shared" si="14"/>
        <v>333.96499999999997</v>
      </c>
      <c r="B81" s="17">
        <f t="shared" si="15"/>
        <v>353.61</v>
      </c>
      <c r="C81" s="17">
        <f t="shared" si="16"/>
        <v>317</v>
      </c>
      <c r="D81" s="39" t="s">
        <v>58</v>
      </c>
      <c r="E81" s="40">
        <v>7193</v>
      </c>
      <c r="F81" s="41"/>
      <c r="G81" s="41" t="s">
        <v>103</v>
      </c>
      <c r="H81" s="40"/>
      <c r="I81" s="42">
        <v>38177</v>
      </c>
      <c r="J81" s="43">
        <v>38.017173</v>
      </c>
      <c r="K81" s="44">
        <v>-101.10117099999999</v>
      </c>
      <c r="M81" s="45">
        <v>484</v>
      </c>
      <c r="N81" s="46">
        <v>319</v>
      </c>
      <c r="O81" s="46">
        <v>447</v>
      </c>
      <c r="P81" s="46">
        <v>331</v>
      </c>
      <c r="Q81" s="46">
        <v>312</v>
      </c>
      <c r="R81" s="46">
        <v>538</v>
      </c>
      <c r="S81" s="46">
        <v>478</v>
      </c>
      <c r="T81" s="46">
        <v>452</v>
      </c>
      <c r="U81" s="46">
        <v>355</v>
      </c>
      <c r="V81" s="47">
        <v>213</v>
      </c>
      <c r="X81" s="27">
        <f t="shared" si="11"/>
        <v>484</v>
      </c>
      <c r="Y81" s="27">
        <f t="shared" si="11"/>
        <v>319</v>
      </c>
      <c r="Z81" s="27">
        <f t="shared" si="11"/>
        <v>447</v>
      </c>
      <c r="AA81" s="27">
        <f t="shared" si="11"/>
        <v>331</v>
      </c>
      <c r="AB81" s="27">
        <f t="shared" si="11"/>
        <v>312</v>
      </c>
      <c r="AC81" s="27">
        <f t="shared" si="11"/>
        <v>538</v>
      </c>
      <c r="AD81" s="27">
        <f t="shared" si="11"/>
        <v>478</v>
      </c>
      <c r="AE81" s="27">
        <f t="shared" si="11"/>
        <v>452</v>
      </c>
      <c r="AF81" s="27">
        <f t="shared" si="10"/>
        <v>355</v>
      </c>
      <c r="AG81" s="27">
        <f t="shared" si="10"/>
        <v>213</v>
      </c>
      <c r="AI81" s="48">
        <v>1350</v>
      </c>
      <c r="AJ81" s="49">
        <v>634</v>
      </c>
      <c r="AK81" s="85"/>
      <c r="AL81" s="51"/>
      <c r="AN81" s="52">
        <v>484</v>
      </c>
      <c r="AO81" s="53">
        <v>319</v>
      </c>
      <c r="AP81" s="53">
        <v>447</v>
      </c>
      <c r="AQ81" s="53">
        <v>331</v>
      </c>
      <c r="AR81" s="53">
        <v>312</v>
      </c>
      <c r="AS81" s="53">
        <v>538</v>
      </c>
      <c r="AT81" s="53">
        <v>478</v>
      </c>
      <c r="AU81" s="53">
        <v>452</v>
      </c>
      <c r="AV81" s="53">
        <v>355</v>
      </c>
      <c r="AW81" s="54">
        <v>213</v>
      </c>
      <c r="AY81" s="35">
        <f t="shared" si="17"/>
        <v>392.9</v>
      </c>
      <c r="AZ81" s="36">
        <f t="shared" si="18"/>
        <v>392.9</v>
      </c>
      <c r="BB81" s="39">
        <v>287</v>
      </c>
      <c r="BC81" s="41">
        <v>255</v>
      </c>
      <c r="BD81" s="41">
        <v>263</v>
      </c>
      <c r="BE81" s="41">
        <v>308</v>
      </c>
      <c r="BF81" s="41">
        <v>293</v>
      </c>
      <c r="BG81" s="41">
        <v>283</v>
      </c>
      <c r="BH81" s="41">
        <v>290</v>
      </c>
      <c r="BI81" s="41">
        <v>277</v>
      </c>
      <c r="BJ81" s="41">
        <v>251</v>
      </c>
      <c r="BK81" s="51">
        <v>216</v>
      </c>
      <c r="BM81" s="52">
        <v>287</v>
      </c>
      <c r="BN81" s="53">
        <v>255</v>
      </c>
      <c r="BO81" s="53">
        <v>263</v>
      </c>
      <c r="BP81" s="53">
        <v>308</v>
      </c>
      <c r="BQ81" s="53">
        <v>293</v>
      </c>
      <c r="BR81" s="53">
        <v>283</v>
      </c>
      <c r="BS81" s="53">
        <v>290</v>
      </c>
      <c r="BT81" s="53">
        <v>277</v>
      </c>
      <c r="BU81" s="53">
        <v>251</v>
      </c>
      <c r="BV81" s="54">
        <v>216</v>
      </c>
      <c r="BX81" s="38">
        <f t="shared" si="19"/>
        <v>272.3</v>
      </c>
    </row>
    <row r="82" spans="1:76" ht="15" thickBot="1" x14ac:dyDescent="0.4">
      <c r="A82" s="17">
        <f t="shared" si="14"/>
        <v>299.11499999999995</v>
      </c>
      <c r="B82" s="17">
        <f t="shared" si="15"/>
        <v>316.70999999999998</v>
      </c>
      <c r="C82" s="17">
        <f t="shared" si="16"/>
        <v>317</v>
      </c>
      <c r="D82" s="39" t="s">
        <v>58</v>
      </c>
      <c r="E82" s="40">
        <v>18806</v>
      </c>
      <c r="F82" s="41"/>
      <c r="G82" s="41"/>
      <c r="H82" s="40"/>
      <c r="I82" s="42">
        <v>83562</v>
      </c>
      <c r="J82" s="43">
        <v>38.017429999999997</v>
      </c>
      <c r="K82" s="44">
        <v>-101.09302</v>
      </c>
      <c r="M82" s="45">
        <v>413</v>
      </c>
      <c r="N82" s="46">
        <v>345</v>
      </c>
      <c r="O82" s="46">
        <v>457</v>
      </c>
      <c r="P82" s="46">
        <v>236</v>
      </c>
      <c r="Q82" s="46">
        <v>253</v>
      </c>
      <c r="R82" s="46">
        <v>437</v>
      </c>
      <c r="S82" s="46">
        <v>426</v>
      </c>
      <c r="T82" s="46">
        <v>388</v>
      </c>
      <c r="U82" s="46">
        <v>312</v>
      </c>
      <c r="V82" s="47">
        <v>252</v>
      </c>
      <c r="X82" s="27">
        <f t="shared" si="11"/>
        <v>413</v>
      </c>
      <c r="Y82" s="27">
        <f t="shared" si="11"/>
        <v>345</v>
      </c>
      <c r="Z82" s="27">
        <f t="shared" si="11"/>
        <v>457</v>
      </c>
      <c r="AA82" s="27">
        <f t="shared" si="11"/>
        <v>236</v>
      </c>
      <c r="AB82" s="27">
        <f t="shared" si="11"/>
        <v>253</v>
      </c>
      <c r="AC82" s="27">
        <f t="shared" si="11"/>
        <v>437</v>
      </c>
      <c r="AD82" s="27">
        <f t="shared" si="11"/>
        <v>426</v>
      </c>
      <c r="AE82" s="27">
        <f t="shared" si="11"/>
        <v>388</v>
      </c>
      <c r="AF82" s="27">
        <f t="shared" si="10"/>
        <v>312</v>
      </c>
      <c r="AG82" s="27">
        <f t="shared" si="10"/>
        <v>252</v>
      </c>
      <c r="AI82" s="48">
        <v>640</v>
      </c>
      <c r="AJ82" s="49">
        <v>634</v>
      </c>
      <c r="AK82" s="85"/>
      <c r="AL82" s="51" t="s">
        <v>104</v>
      </c>
      <c r="AN82" s="52">
        <v>413</v>
      </c>
      <c r="AO82" s="53">
        <v>345</v>
      </c>
      <c r="AP82" s="53">
        <v>457</v>
      </c>
      <c r="AQ82" s="53">
        <v>236</v>
      </c>
      <c r="AR82" s="53">
        <v>253</v>
      </c>
      <c r="AS82" s="53">
        <v>437</v>
      </c>
      <c r="AT82" s="53">
        <v>426</v>
      </c>
      <c r="AU82" s="53">
        <v>388</v>
      </c>
      <c r="AV82" s="53">
        <v>312</v>
      </c>
      <c r="AW82" s="54">
        <v>252</v>
      </c>
      <c r="AY82" s="35">
        <f t="shared" si="17"/>
        <v>351.9</v>
      </c>
      <c r="AZ82" s="36">
        <f t="shared" si="18"/>
        <v>351.9</v>
      </c>
      <c r="BB82" s="39">
        <v>245</v>
      </c>
      <c r="BC82" s="41">
        <v>277</v>
      </c>
      <c r="BD82" s="41">
        <v>269</v>
      </c>
      <c r="BE82" s="41">
        <v>224</v>
      </c>
      <c r="BF82" s="41">
        <v>239</v>
      </c>
      <c r="BG82" s="41">
        <v>231</v>
      </c>
      <c r="BH82" s="41">
        <v>259</v>
      </c>
      <c r="BI82" s="41">
        <v>238</v>
      </c>
      <c r="BJ82" s="41">
        <v>221</v>
      </c>
      <c r="BK82" s="51">
        <v>256</v>
      </c>
      <c r="BM82" s="52">
        <v>245</v>
      </c>
      <c r="BN82" s="53">
        <v>277</v>
      </c>
      <c r="BO82" s="53">
        <v>269</v>
      </c>
      <c r="BP82" s="53">
        <v>224</v>
      </c>
      <c r="BQ82" s="53">
        <v>239</v>
      </c>
      <c r="BR82" s="53">
        <v>231</v>
      </c>
      <c r="BS82" s="53">
        <v>259</v>
      </c>
      <c r="BT82" s="53">
        <v>238</v>
      </c>
      <c r="BU82" s="53">
        <v>221</v>
      </c>
      <c r="BV82" s="54">
        <v>256</v>
      </c>
      <c r="BX82" s="38">
        <f t="shared" si="19"/>
        <v>245.9</v>
      </c>
    </row>
    <row r="83" spans="1:76" ht="15" thickBot="1" x14ac:dyDescent="0.4">
      <c r="A83" s="17">
        <f t="shared" si="14"/>
        <v>204.85</v>
      </c>
      <c r="B83" s="17">
        <f t="shared" si="15"/>
        <v>112.28799999999998</v>
      </c>
      <c r="C83" s="17">
        <f t="shared" si="16"/>
        <v>96.8</v>
      </c>
      <c r="D83" s="39" t="s">
        <v>58</v>
      </c>
      <c r="E83" s="40">
        <v>18</v>
      </c>
      <c r="F83" s="41" t="s">
        <v>67</v>
      </c>
      <c r="G83" s="41"/>
      <c r="H83" s="40"/>
      <c r="I83" s="42">
        <v>72917</v>
      </c>
      <c r="J83" s="43">
        <v>38.041739999999997</v>
      </c>
      <c r="K83" s="44">
        <v>-100.86514</v>
      </c>
      <c r="M83" s="45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7">
        <v>241</v>
      </c>
      <c r="X83" s="27">
        <f t="shared" si="11"/>
        <v>0</v>
      </c>
      <c r="Y83" s="27">
        <f t="shared" si="11"/>
        <v>0</v>
      </c>
      <c r="Z83" s="27">
        <f t="shared" si="11"/>
        <v>0</v>
      </c>
      <c r="AA83" s="27">
        <f t="shared" si="11"/>
        <v>0</v>
      </c>
      <c r="AB83" s="27">
        <f t="shared" si="11"/>
        <v>0</v>
      </c>
      <c r="AC83" s="27">
        <f t="shared" si="11"/>
        <v>0</v>
      </c>
      <c r="AD83" s="27">
        <f t="shared" si="11"/>
        <v>0</v>
      </c>
      <c r="AE83" s="27">
        <f t="shared" si="11"/>
        <v>0</v>
      </c>
      <c r="AF83" s="27">
        <f t="shared" si="10"/>
        <v>0</v>
      </c>
      <c r="AG83" s="27">
        <f t="shared" si="10"/>
        <v>241</v>
      </c>
      <c r="AI83" s="56">
        <v>193.6</v>
      </c>
      <c r="AJ83" s="49">
        <v>193.6</v>
      </c>
      <c r="AK83" s="55">
        <f t="shared" ref="AK83:AK89" si="20">AI83</f>
        <v>193.6</v>
      </c>
      <c r="AL83" s="51"/>
      <c r="AN83" s="52"/>
      <c r="AO83" s="53"/>
      <c r="AP83" s="53"/>
      <c r="AQ83" s="53"/>
      <c r="AR83" s="53"/>
      <c r="AS83" s="53"/>
      <c r="AT83" s="53"/>
      <c r="AU83" s="53"/>
      <c r="AV83" s="53"/>
      <c r="AW83" s="54">
        <v>241</v>
      </c>
      <c r="AY83" s="35">
        <f t="shared" si="17"/>
        <v>241</v>
      </c>
      <c r="AZ83" s="36">
        <f t="shared" si="18"/>
        <v>24.1</v>
      </c>
      <c r="BB83" s="39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51">
        <v>130</v>
      </c>
      <c r="BM83" s="52" t="s">
        <v>85</v>
      </c>
      <c r="BN83" s="53" t="s">
        <v>85</v>
      </c>
      <c r="BO83" s="53" t="s">
        <v>85</v>
      </c>
      <c r="BP83" s="53" t="s">
        <v>85</v>
      </c>
      <c r="BQ83" s="53" t="s">
        <v>85</v>
      </c>
      <c r="BR83" s="53" t="s">
        <v>85</v>
      </c>
      <c r="BS83" s="53" t="s">
        <v>85</v>
      </c>
      <c r="BT83" s="53" t="s">
        <v>85</v>
      </c>
      <c r="BU83" s="53" t="s">
        <v>85</v>
      </c>
      <c r="BV83" s="54">
        <v>130</v>
      </c>
      <c r="BX83" s="38">
        <f t="shared" si="19"/>
        <v>130</v>
      </c>
    </row>
    <row r="84" spans="1:76" ht="15" thickBot="1" x14ac:dyDescent="0.4">
      <c r="A84" s="17">
        <f t="shared" si="14"/>
        <v>246.16000000000003</v>
      </c>
      <c r="B84" s="17">
        <f t="shared" si="15"/>
        <v>185.6</v>
      </c>
      <c r="C84" s="17">
        <f t="shared" si="16"/>
        <v>160</v>
      </c>
      <c r="D84" s="39" t="s">
        <v>58</v>
      </c>
      <c r="E84" s="40">
        <v>802</v>
      </c>
      <c r="F84" s="41"/>
      <c r="G84" s="41"/>
      <c r="H84" s="40"/>
      <c r="I84" s="42">
        <v>51790</v>
      </c>
      <c r="J84" s="43">
        <v>38.043669999999999</v>
      </c>
      <c r="K84" s="44">
        <v>-100.85239</v>
      </c>
      <c r="M84" s="45">
        <v>0</v>
      </c>
      <c r="N84" s="46">
        <v>219</v>
      </c>
      <c r="O84" s="46">
        <v>283</v>
      </c>
      <c r="P84" s="46">
        <v>234</v>
      </c>
      <c r="Q84" s="46">
        <v>278</v>
      </c>
      <c r="R84" s="46">
        <v>396</v>
      </c>
      <c r="S84" s="46">
        <v>362</v>
      </c>
      <c r="T84" s="46">
        <v>400</v>
      </c>
      <c r="U84" s="46">
        <v>330</v>
      </c>
      <c r="V84" s="47">
        <v>282</v>
      </c>
      <c r="X84" s="27">
        <v>320</v>
      </c>
      <c r="Y84" s="27">
        <f t="shared" si="11"/>
        <v>219</v>
      </c>
      <c r="Z84" s="27">
        <f t="shared" si="11"/>
        <v>283</v>
      </c>
      <c r="AA84" s="27">
        <f t="shared" si="11"/>
        <v>234</v>
      </c>
      <c r="AB84" s="27">
        <f t="shared" si="11"/>
        <v>278</v>
      </c>
      <c r="AC84" s="27">
        <v>320</v>
      </c>
      <c r="AD84" s="27">
        <v>320</v>
      </c>
      <c r="AE84" s="27">
        <v>320</v>
      </c>
      <c r="AF84" s="27">
        <v>320</v>
      </c>
      <c r="AG84" s="27">
        <f t="shared" si="10"/>
        <v>282</v>
      </c>
      <c r="AI84" s="48">
        <v>320</v>
      </c>
      <c r="AJ84" s="49">
        <v>320</v>
      </c>
      <c r="AK84" s="50">
        <f t="shared" si="20"/>
        <v>320</v>
      </c>
      <c r="AL84" s="51"/>
      <c r="AN84" s="52">
        <v>320</v>
      </c>
      <c r="AO84" s="53">
        <v>219</v>
      </c>
      <c r="AP84" s="53">
        <v>283</v>
      </c>
      <c r="AQ84" s="53">
        <v>234</v>
      </c>
      <c r="AR84" s="53">
        <v>278</v>
      </c>
      <c r="AS84" s="53">
        <v>320</v>
      </c>
      <c r="AT84" s="53">
        <v>320</v>
      </c>
      <c r="AU84" s="53">
        <v>320</v>
      </c>
      <c r="AV84" s="53">
        <v>320</v>
      </c>
      <c r="AW84" s="54">
        <v>282</v>
      </c>
      <c r="AY84" s="35">
        <f t="shared" si="17"/>
        <v>289.60000000000002</v>
      </c>
      <c r="AZ84" s="36">
        <f t="shared" si="18"/>
        <v>289.60000000000002</v>
      </c>
      <c r="BB84" s="39">
        <v>130</v>
      </c>
      <c r="BC84" s="41">
        <v>130</v>
      </c>
      <c r="BD84" s="41">
        <v>130</v>
      </c>
      <c r="BE84" s="41">
        <v>130</v>
      </c>
      <c r="BF84" s="41">
        <v>130</v>
      </c>
      <c r="BG84" s="41">
        <v>130</v>
      </c>
      <c r="BH84" s="41">
        <v>130</v>
      </c>
      <c r="BI84" s="41">
        <v>130</v>
      </c>
      <c r="BJ84" s="41">
        <v>130</v>
      </c>
      <c r="BK84" s="51">
        <v>130</v>
      </c>
      <c r="BM84" s="52">
        <v>130</v>
      </c>
      <c r="BN84" s="53">
        <v>130</v>
      </c>
      <c r="BO84" s="53">
        <v>130</v>
      </c>
      <c r="BP84" s="53">
        <v>130</v>
      </c>
      <c r="BQ84" s="53">
        <v>130</v>
      </c>
      <c r="BR84" s="53">
        <v>130</v>
      </c>
      <c r="BS84" s="53">
        <v>130</v>
      </c>
      <c r="BT84" s="53">
        <v>130</v>
      </c>
      <c r="BU84" s="53">
        <v>130</v>
      </c>
      <c r="BV84" s="54">
        <v>130</v>
      </c>
      <c r="BX84" s="38">
        <f t="shared" si="19"/>
        <v>130</v>
      </c>
    </row>
    <row r="85" spans="1:76" ht="15" thickBot="1" x14ac:dyDescent="0.4">
      <c r="A85" s="17">
        <f t="shared" si="14"/>
        <v>19.465</v>
      </c>
      <c r="B85" s="17">
        <f t="shared" si="15"/>
        <v>20.61</v>
      </c>
      <c r="C85" s="17">
        <f t="shared" si="16"/>
        <v>86.5</v>
      </c>
      <c r="D85" s="39" t="s">
        <v>58</v>
      </c>
      <c r="E85" s="40">
        <v>15639</v>
      </c>
      <c r="F85" s="41"/>
      <c r="G85" s="41"/>
      <c r="H85" s="40"/>
      <c r="I85" s="42">
        <v>51790</v>
      </c>
      <c r="J85" s="43">
        <v>38.043669999999999</v>
      </c>
      <c r="K85" s="44">
        <v>-100.85239</v>
      </c>
      <c r="M85" s="45">
        <v>341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7">
        <v>0</v>
      </c>
      <c r="X85" s="27">
        <v>21</v>
      </c>
      <c r="Y85" s="27">
        <f t="shared" si="11"/>
        <v>0</v>
      </c>
      <c r="Z85" s="27">
        <f t="shared" si="11"/>
        <v>0</v>
      </c>
      <c r="AA85" s="27">
        <f t="shared" si="11"/>
        <v>0</v>
      </c>
      <c r="AB85" s="27">
        <f t="shared" si="11"/>
        <v>0</v>
      </c>
      <c r="AC85" s="27">
        <v>76</v>
      </c>
      <c r="AD85" s="27">
        <v>42</v>
      </c>
      <c r="AE85" s="27">
        <v>80</v>
      </c>
      <c r="AF85" s="27">
        <v>10</v>
      </c>
      <c r="AG85" s="27">
        <f t="shared" si="10"/>
        <v>0</v>
      </c>
      <c r="AI85" s="48">
        <v>173</v>
      </c>
      <c r="AJ85" s="49">
        <v>173</v>
      </c>
      <c r="AK85" s="50">
        <f t="shared" si="20"/>
        <v>173</v>
      </c>
      <c r="AL85" s="51"/>
      <c r="AN85" s="52">
        <v>21</v>
      </c>
      <c r="AO85" s="53">
        <v>0</v>
      </c>
      <c r="AP85" s="53">
        <v>0</v>
      </c>
      <c r="AQ85" s="53">
        <v>0</v>
      </c>
      <c r="AR85" s="53">
        <v>0</v>
      </c>
      <c r="AS85" s="53">
        <v>76</v>
      </c>
      <c r="AT85" s="53">
        <v>42</v>
      </c>
      <c r="AU85" s="53">
        <v>80</v>
      </c>
      <c r="AV85" s="53">
        <v>10</v>
      </c>
      <c r="AW85" s="54">
        <v>0</v>
      </c>
      <c r="AY85" s="35">
        <f t="shared" si="17"/>
        <v>22.9</v>
      </c>
      <c r="AZ85" s="36">
        <f t="shared" si="18"/>
        <v>22.9</v>
      </c>
      <c r="BB85" s="39">
        <v>130</v>
      </c>
      <c r="BC85" s="41">
        <v>130</v>
      </c>
      <c r="BD85" s="41">
        <v>130</v>
      </c>
      <c r="BE85" s="41">
        <v>130</v>
      </c>
      <c r="BF85" s="41">
        <v>130</v>
      </c>
      <c r="BG85" s="41">
        <v>130</v>
      </c>
      <c r="BH85" s="41">
        <v>130</v>
      </c>
      <c r="BI85" s="41">
        <v>130</v>
      </c>
      <c r="BJ85" s="41">
        <v>130</v>
      </c>
      <c r="BK85" s="51">
        <v>130</v>
      </c>
      <c r="BM85" s="52">
        <v>130</v>
      </c>
      <c r="BN85" s="53">
        <v>130</v>
      </c>
      <c r="BO85" s="53">
        <v>130</v>
      </c>
      <c r="BP85" s="53">
        <v>130</v>
      </c>
      <c r="BQ85" s="53">
        <v>130</v>
      </c>
      <c r="BR85" s="53">
        <v>130</v>
      </c>
      <c r="BS85" s="53">
        <v>130</v>
      </c>
      <c r="BT85" s="53">
        <v>130</v>
      </c>
      <c r="BU85" s="53">
        <v>130</v>
      </c>
      <c r="BV85" s="54">
        <v>130</v>
      </c>
      <c r="BX85" s="38">
        <f t="shared" si="19"/>
        <v>130</v>
      </c>
    </row>
    <row r="86" spans="1:76" ht="15" thickBot="1" x14ac:dyDescent="0.4">
      <c r="A86" s="17">
        <f t="shared" si="14"/>
        <v>219.46999999999997</v>
      </c>
      <c r="B86" s="17">
        <f t="shared" si="15"/>
        <v>162.97999999999999</v>
      </c>
      <c r="C86" s="17">
        <f t="shared" si="16"/>
        <v>140.5</v>
      </c>
      <c r="D86" s="39" t="s">
        <v>58</v>
      </c>
      <c r="E86" s="40">
        <v>27714</v>
      </c>
      <c r="F86" s="41"/>
      <c r="G86" s="41"/>
      <c r="H86" s="40"/>
      <c r="I86" s="42">
        <v>3561</v>
      </c>
      <c r="J86" s="43">
        <v>38.033209999999997</v>
      </c>
      <c r="K86" s="44">
        <v>-100.86387999999999</v>
      </c>
      <c r="M86" s="45">
        <v>99</v>
      </c>
      <c r="N86" s="46">
        <v>222</v>
      </c>
      <c r="O86" s="46">
        <v>280</v>
      </c>
      <c r="P86" s="46">
        <v>253</v>
      </c>
      <c r="Q86" s="46">
        <v>217</v>
      </c>
      <c r="R86" s="46">
        <v>274</v>
      </c>
      <c r="S86" s="46">
        <v>369</v>
      </c>
      <c r="T86" s="46">
        <v>295</v>
      </c>
      <c r="U86" s="46">
        <v>358</v>
      </c>
      <c r="V86" s="47">
        <v>215</v>
      </c>
      <c r="X86" s="27">
        <f t="shared" si="11"/>
        <v>99</v>
      </c>
      <c r="Y86" s="27">
        <f t="shared" si="11"/>
        <v>222</v>
      </c>
      <c r="Z86" s="27">
        <f t="shared" si="11"/>
        <v>280</v>
      </c>
      <c r="AA86" s="27">
        <f t="shared" si="11"/>
        <v>253</v>
      </c>
      <c r="AB86" s="27">
        <f t="shared" si="11"/>
        <v>217</v>
      </c>
      <c r="AC86" s="27">
        <f t="shared" si="11"/>
        <v>274</v>
      </c>
      <c r="AD86" s="27">
        <f t="shared" si="11"/>
        <v>369</v>
      </c>
      <c r="AE86" s="27">
        <f t="shared" si="11"/>
        <v>295</v>
      </c>
      <c r="AF86" s="27">
        <f t="shared" si="10"/>
        <v>358</v>
      </c>
      <c r="AG86" s="27">
        <f t="shared" si="10"/>
        <v>215</v>
      </c>
      <c r="AI86" s="48">
        <v>281</v>
      </c>
      <c r="AJ86" s="49">
        <v>281</v>
      </c>
      <c r="AK86" s="50">
        <f t="shared" si="20"/>
        <v>281</v>
      </c>
      <c r="AL86" s="51"/>
      <c r="AN86" s="52">
        <v>99</v>
      </c>
      <c r="AO86" s="53">
        <v>222</v>
      </c>
      <c r="AP86" s="53">
        <v>280</v>
      </c>
      <c r="AQ86" s="53">
        <v>253</v>
      </c>
      <c r="AR86" s="53">
        <v>217</v>
      </c>
      <c r="AS86" s="53">
        <v>274</v>
      </c>
      <c r="AT86" s="53">
        <v>369</v>
      </c>
      <c r="AU86" s="53">
        <v>295</v>
      </c>
      <c r="AV86" s="53">
        <v>358</v>
      </c>
      <c r="AW86" s="54">
        <v>215</v>
      </c>
      <c r="AY86" s="35">
        <f t="shared" si="17"/>
        <v>258.2</v>
      </c>
      <c r="AZ86" s="36">
        <f t="shared" si="18"/>
        <v>258.2</v>
      </c>
      <c r="BB86" s="39">
        <v>130</v>
      </c>
      <c r="BC86" s="41">
        <v>130</v>
      </c>
      <c r="BD86" s="41">
        <v>130</v>
      </c>
      <c r="BE86" s="41">
        <v>130</v>
      </c>
      <c r="BF86" s="41">
        <v>130</v>
      </c>
      <c r="BG86" s="41">
        <v>130</v>
      </c>
      <c r="BH86" s="41">
        <v>130</v>
      </c>
      <c r="BI86" s="41">
        <v>130</v>
      </c>
      <c r="BJ86" s="41">
        <v>130</v>
      </c>
      <c r="BK86" s="51">
        <v>130</v>
      </c>
      <c r="BM86" s="52">
        <v>130</v>
      </c>
      <c r="BN86" s="53">
        <v>130</v>
      </c>
      <c r="BO86" s="53">
        <v>130</v>
      </c>
      <c r="BP86" s="53">
        <v>130</v>
      </c>
      <c r="BQ86" s="53">
        <v>130</v>
      </c>
      <c r="BR86" s="53">
        <v>130</v>
      </c>
      <c r="BS86" s="53">
        <v>130</v>
      </c>
      <c r="BT86" s="53">
        <v>130</v>
      </c>
      <c r="BU86" s="53">
        <v>130</v>
      </c>
      <c r="BV86" s="54">
        <v>130</v>
      </c>
      <c r="BX86" s="38">
        <f t="shared" si="19"/>
        <v>130</v>
      </c>
    </row>
    <row r="87" spans="1:76" ht="15" thickBot="1" x14ac:dyDescent="0.4">
      <c r="A87" s="17">
        <f t="shared" si="14"/>
        <v>196.86084999999997</v>
      </c>
      <c r="B87" s="17">
        <f t="shared" si="15"/>
        <v>185.6</v>
      </c>
      <c r="C87" s="17">
        <f t="shared" si="16"/>
        <v>160</v>
      </c>
      <c r="D87" s="39" t="s">
        <v>58</v>
      </c>
      <c r="E87" s="40">
        <v>205</v>
      </c>
      <c r="F87" s="41" t="s">
        <v>67</v>
      </c>
      <c r="G87" s="41"/>
      <c r="H87" s="40"/>
      <c r="I87" s="42">
        <v>13861</v>
      </c>
      <c r="J87" s="43">
        <v>38.001620000000003</v>
      </c>
      <c r="K87" s="44">
        <v>-101.02229</v>
      </c>
      <c r="M87" s="45">
        <v>320</v>
      </c>
      <c r="N87" s="46">
        <v>180.49</v>
      </c>
      <c r="O87" s="46">
        <v>254.28</v>
      </c>
      <c r="P87" s="46">
        <v>252.71</v>
      </c>
      <c r="Q87" s="46">
        <v>284.79000000000002</v>
      </c>
      <c r="R87" s="46">
        <v>289.68</v>
      </c>
      <c r="S87" s="46">
        <v>223.38</v>
      </c>
      <c r="T87" s="46">
        <v>161.94999999999999</v>
      </c>
      <c r="U87" s="46">
        <v>180.94</v>
      </c>
      <c r="V87" s="47">
        <v>167.79</v>
      </c>
      <c r="X87" s="27">
        <f t="shared" si="11"/>
        <v>320</v>
      </c>
      <c r="Y87" s="27">
        <f t="shared" si="11"/>
        <v>180.49</v>
      </c>
      <c r="Z87" s="27">
        <f t="shared" si="11"/>
        <v>254.28</v>
      </c>
      <c r="AA87" s="27">
        <f t="shared" si="11"/>
        <v>252.71</v>
      </c>
      <c r="AB87" s="27">
        <f t="shared" si="11"/>
        <v>284.79000000000002</v>
      </c>
      <c r="AC87" s="27">
        <f t="shared" si="11"/>
        <v>289.68</v>
      </c>
      <c r="AD87" s="27">
        <f t="shared" si="11"/>
        <v>223.38</v>
      </c>
      <c r="AE87" s="27">
        <f t="shared" si="11"/>
        <v>161.94999999999999</v>
      </c>
      <c r="AF87" s="27">
        <f t="shared" si="10"/>
        <v>180.94</v>
      </c>
      <c r="AG87" s="27">
        <f t="shared" si="10"/>
        <v>167.79</v>
      </c>
      <c r="AI87" s="48">
        <v>320</v>
      </c>
      <c r="AJ87" s="49">
        <v>320</v>
      </c>
      <c r="AK87" s="50">
        <f t="shared" si="20"/>
        <v>320</v>
      </c>
      <c r="AL87" s="51"/>
      <c r="AN87" s="52">
        <v>320</v>
      </c>
      <c r="AO87" s="53">
        <v>180.49</v>
      </c>
      <c r="AP87" s="53">
        <v>254.28</v>
      </c>
      <c r="AQ87" s="53">
        <v>252.71</v>
      </c>
      <c r="AR87" s="53">
        <v>284.79000000000002</v>
      </c>
      <c r="AS87" s="53">
        <v>289.68</v>
      </c>
      <c r="AT87" s="53">
        <v>223.38</v>
      </c>
      <c r="AU87" s="53">
        <v>161.94999999999999</v>
      </c>
      <c r="AV87" s="53">
        <v>180.94</v>
      </c>
      <c r="AW87" s="54">
        <v>167.79</v>
      </c>
      <c r="AY87" s="35">
        <f t="shared" si="17"/>
        <v>231.60099999999997</v>
      </c>
      <c r="AZ87" s="36">
        <f t="shared" si="18"/>
        <v>231.60099999999997</v>
      </c>
      <c r="BB87" s="39">
        <v>500</v>
      </c>
      <c r="BC87" s="41">
        <v>160</v>
      </c>
      <c r="BD87" s="41">
        <v>160</v>
      </c>
      <c r="BE87" s="41">
        <v>211</v>
      </c>
      <c r="BF87" s="41">
        <v>211</v>
      </c>
      <c r="BG87" s="41">
        <v>211</v>
      </c>
      <c r="BH87" s="41">
        <v>59</v>
      </c>
      <c r="BI87" s="41">
        <v>59</v>
      </c>
      <c r="BJ87" s="41">
        <v>59</v>
      </c>
      <c r="BK87" s="51">
        <v>59</v>
      </c>
      <c r="BM87" s="52">
        <v>500</v>
      </c>
      <c r="BN87" s="53">
        <v>160</v>
      </c>
      <c r="BO87" s="53">
        <v>160</v>
      </c>
      <c r="BP87" s="53">
        <v>211</v>
      </c>
      <c r="BQ87" s="53">
        <v>211</v>
      </c>
      <c r="BR87" s="53">
        <v>211</v>
      </c>
      <c r="BS87" s="53">
        <v>59</v>
      </c>
      <c r="BT87" s="53">
        <v>59</v>
      </c>
      <c r="BU87" s="53">
        <v>59</v>
      </c>
      <c r="BV87" s="54">
        <v>59</v>
      </c>
      <c r="BX87" s="38">
        <f t="shared" si="19"/>
        <v>168.9</v>
      </c>
    </row>
    <row r="88" spans="1:76" ht="15" thickBot="1" x14ac:dyDescent="0.4">
      <c r="A88" s="17">
        <f t="shared" si="14"/>
        <v>96.060625000000002</v>
      </c>
      <c r="B88" s="17">
        <f t="shared" si="15"/>
        <v>78.88</v>
      </c>
      <c r="C88" s="17">
        <f t="shared" si="16"/>
        <v>68</v>
      </c>
      <c r="D88" s="39" t="s">
        <v>58</v>
      </c>
      <c r="E88" s="40">
        <v>207</v>
      </c>
      <c r="F88" s="41" t="s">
        <v>67</v>
      </c>
      <c r="G88" s="41"/>
      <c r="H88" s="40"/>
      <c r="I88" s="42">
        <v>67412</v>
      </c>
      <c r="J88" s="43">
        <v>38.003158939999999</v>
      </c>
      <c r="K88" s="44">
        <v>-101.04119351999999</v>
      </c>
      <c r="M88" s="45">
        <v>129.34399999999999</v>
      </c>
      <c r="N88" s="46">
        <v>112</v>
      </c>
      <c r="O88" s="46">
        <v>123.881</v>
      </c>
      <c r="P88" s="46">
        <v>43.88</v>
      </c>
      <c r="Q88" s="46">
        <v>117</v>
      </c>
      <c r="R88" s="46">
        <v>128</v>
      </c>
      <c r="S88" s="46">
        <v>135</v>
      </c>
      <c r="T88" s="46">
        <v>101.76</v>
      </c>
      <c r="U88" s="46">
        <v>112.8</v>
      </c>
      <c r="V88" s="47">
        <v>126.46</v>
      </c>
      <c r="X88" s="27">
        <f t="shared" si="11"/>
        <v>129.34399999999999</v>
      </c>
      <c r="Y88" s="27">
        <f t="shared" si="11"/>
        <v>112</v>
      </c>
      <c r="Z88" s="27">
        <f t="shared" si="11"/>
        <v>123.881</v>
      </c>
      <c r="AA88" s="27">
        <f t="shared" si="11"/>
        <v>43.88</v>
      </c>
      <c r="AB88" s="27">
        <f t="shared" si="11"/>
        <v>117</v>
      </c>
      <c r="AC88" s="27">
        <f t="shared" si="11"/>
        <v>128</v>
      </c>
      <c r="AD88" s="27">
        <f t="shared" si="11"/>
        <v>135</v>
      </c>
      <c r="AE88" s="27">
        <f t="shared" si="11"/>
        <v>101.76</v>
      </c>
      <c r="AF88" s="27">
        <f t="shared" si="10"/>
        <v>112.8</v>
      </c>
      <c r="AG88" s="27">
        <f t="shared" si="10"/>
        <v>126.46</v>
      </c>
      <c r="AI88" s="48">
        <v>136</v>
      </c>
      <c r="AJ88" s="49">
        <v>136</v>
      </c>
      <c r="AK88" s="50">
        <f t="shared" si="20"/>
        <v>136</v>
      </c>
      <c r="AL88" s="51"/>
      <c r="AN88" s="52">
        <v>129.34399999999999</v>
      </c>
      <c r="AO88" s="53">
        <v>112</v>
      </c>
      <c r="AP88" s="53">
        <v>123.881</v>
      </c>
      <c r="AQ88" s="53">
        <v>43.88</v>
      </c>
      <c r="AR88" s="53">
        <v>117</v>
      </c>
      <c r="AS88" s="53">
        <v>128</v>
      </c>
      <c r="AT88" s="53">
        <v>135</v>
      </c>
      <c r="AU88" s="53">
        <v>101.76</v>
      </c>
      <c r="AV88" s="53">
        <v>112.8</v>
      </c>
      <c r="AW88" s="54">
        <v>126.46</v>
      </c>
      <c r="AY88" s="35">
        <f t="shared" si="17"/>
        <v>113.0125</v>
      </c>
      <c r="AZ88" s="36">
        <f t="shared" si="18"/>
        <v>113.0125</v>
      </c>
      <c r="BB88" s="39">
        <v>121</v>
      </c>
      <c r="BC88" s="41">
        <v>120</v>
      </c>
      <c r="BD88" s="41">
        <v>120</v>
      </c>
      <c r="BE88" s="41">
        <v>289</v>
      </c>
      <c r="BF88" s="41">
        <v>289</v>
      </c>
      <c r="BG88" s="41">
        <v>289</v>
      </c>
      <c r="BH88" s="41">
        <v>76</v>
      </c>
      <c r="BI88" s="41">
        <v>76</v>
      </c>
      <c r="BJ88" s="41">
        <v>76</v>
      </c>
      <c r="BK88" s="51">
        <v>76</v>
      </c>
      <c r="BM88" s="52">
        <v>121</v>
      </c>
      <c r="BN88" s="53">
        <v>120</v>
      </c>
      <c r="BO88" s="53">
        <v>120</v>
      </c>
      <c r="BP88" s="53">
        <v>289</v>
      </c>
      <c r="BQ88" s="53">
        <v>289</v>
      </c>
      <c r="BR88" s="53">
        <v>289</v>
      </c>
      <c r="BS88" s="53">
        <v>76</v>
      </c>
      <c r="BT88" s="53">
        <v>76</v>
      </c>
      <c r="BU88" s="53">
        <v>76</v>
      </c>
      <c r="BV88" s="54">
        <v>76</v>
      </c>
      <c r="BX88" s="38">
        <f t="shared" si="19"/>
        <v>153.19999999999999</v>
      </c>
    </row>
    <row r="89" spans="1:76" ht="15" thickBot="1" x14ac:dyDescent="0.4">
      <c r="A89" s="17">
        <f t="shared" si="14"/>
        <v>290.11031249999996</v>
      </c>
      <c r="B89" s="17">
        <f t="shared" si="15"/>
        <v>307.17562499999997</v>
      </c>
      <c r="C89" s="17">
        <f t="shared" si="16"/>
        <v>272</v>
      </c>
      <c r="D89" s="39" t="s">
        <v>58</v>
      </c>
      <c r="E89" s="40">
        <v>207</v>
      </c>
      <c r="F89" s="41" t="s">
        <v>67</v>
      </c>
      <c r="G89" s="41"/>
      <c r="H89" s="40"/>
      <c r="I89" s="42">
        <v>32862</v>
      </c>
      <c r="J89" s="43">
        <v>38.000439030000003</v>
      </c>
      <c r="K89" s="44">
        <v>-101.02849954</v>
      </c>
      <c r="M89" s="45">
        <v>0</v>
      </c>
      <c r="N89" s="46">
        <v>0</v>
      </c>
      <c r="O89" s="46">
        <v>124</v>
      </c>
      <c r="P89" s="46">
        <v>150.91</v>
      </c>
      <c r="Q89" s="46">
        <v>172.77</v>
      </c>
      <c r="R89" s="46">
        <v>286.13</v>
      </c>
      <c r="S89" s="46">
        <v>1028.7</v>
      </c>
      <c r="T89" s="46">
        <v>345.66</v>
      </c>
      <c r="U89" s="46">
        <v>252.68</v>
      </c>
      <c r="V89" s="47">
        <v>369.6</v>
      </c>
      <c r="X89" s="27">
        <f t="shared" si="11"/>
        <v>0</v>
      </c>
      <c r="Y89" s="27">
        <f t="shared" si="11"/>
        <v>0</v>
      </c>
      <c r="Z89" s="27">
        <f t="shared" si="11"/>
        <v>124</v>
      </c>
      <c r="AA89" s="27">
        <f t="shared" si="11"/>
        <v>150.91</v>
      </c>
      <c r="AB89" s="27">
        <f t="shared" si="11"/>
        <v>172.77</v>
      </c>
      <c r="AC89" s="27">
        <f t="shared" si="11"/>
        <v>286.13</v>
      </c>
      <c r="AD89" s="27">
        <f t="shared" si="11"/>
        <v>1028.7</v>
      </c>
      <c r="AE89" s="27">
        <f t="shared" si="11"/>
        <v>345.66</v>
      </c>
      <c r="AF89" s="27">
        <f t="shared" si="10"/>
        <v>252.68</v>
      </c>
      <c r="AG89" s="27">
        <f t="shared" si="10"/>
        <v>369.6</v>
      </c>
      <c r="AI89" s="48">
        <v>544</v>
      </c>
      <c r="AJ89" s="49">
        <v>544</v>
      </c>
      <c r="AK89" s="50">
        <f t="shared" si="20"/>
        <v>544</v>
      </c>
      <c r="AL89" s="51"/>
      <c r="AN89" s="52"/>
      <c r="AO89" s="53"/>
      <c r="AP89" s="53">
        <v>124</v>
      </c>
      <c r="AQ89" s="53">
        <v>150.91</v>
      </c>
      <c r="AR89" s="53">
        <v>172.77</v>
      </c>
      <c r="AS89" s="53">
        <v>286.13</v>
      </c>
      <c r="AT89" s="53">
        <v>1028.7</v>
      </c>
      <c r="AU89" s="53">
        <v>345.66</v>
      </c>
      <c r="AV89" s="53">
        <v>252.68</v>
      </c>
      <c r="AW89" s="54">
        <v>369.6</v>
      </c>
      <c r="AY89" s="35">
        <f t="shared" si="17"/>
        <v>341.30624999999998</v>
      </c>
      <c r="AZ89" s="36">
        <f t="shared" si="18"/>
        <v>273.04499999999996</v>
      </c>
      <c r="BB89" s="39">
        <v>0</v>
      </c>
      <c r="BC89" s="41">
        <v>0</v>
      </c>
      <c r="BD89" s="41">
        <v>120</v>
      </c>
      <c r="BE89" s="41">
        <v>289</v>
      </c>
      <c r="BF89" s="41">
        <v>289</v>
      </c>
      <c r="BG89" s="41">
        <v>289</v>
      </c>
      <c r="BH89" s="41">
        <v>378</v>
      </c>
      <c r="BI89" s="41">
        <v>170</v>
      </c>
      <c r="BJ89" s="41">
        <v>170</v>
      </c>
      <c r="BK89" s="51">
        <v>95</v>
      </c>
      <c r="BM89" s="52" t="s">
        <v>85</v>
      </c>
      <c r="BN89" s="53" t="s">
        <v>85</v>
      </c>
      <c r="BO89" s="53">
        <v>120</v>
      </c>
      <c r="BP89" s="53">
        <v>289</v>
      </c>
      <c r="BQ89" s="53">
        <v>289</v>
      </c>
      <c r="BR89" s="53">
        <v>289</v>
      </c>
      <c r="BS89" s="53">
        <v>378</v>
      </c>
      <c r="BT89" s="53">
        <v>170</v>
      </c>
      <c r="BU89" s="53">
        <v>170</v>
      </c>
      <c r="BV89" s="54">
        <v>95</v>
      </c>
      <c r="BX89" s="38">
        <f t="shared" si="19"/>
        <v>225</v>
      </c>
    </row>
    <row r="90" spans="1:76" ht="15" thickBot="1" x14ac:dyDescent="0.4">
      <c r="A90" s="17">
        <f t="shared" si="14"/>
        <v>153.97886</v>
      </c>
      <c r="B90" s="17">
        <f t="shared" si="15"/>
        <v>163.03644</v>
      </c>
      <c r="C90" s="17">
        <f t="shared" si="16"/>
        <v>160</v>
      </c>
      <c r="D90" s="39" t="s">
        <v>58</v>
      </c>
      <c r="E90" s="40">
        <v>8218</v>
      </c>
      <c r="F90" s="41"/>
      <c r="G90" s="41"/>
      <c r="H90" s="40"/>
      <c r="I90" s="42">
        <v>17937</v>
      </c>
      <c r="J90" s="43">
        <v>38.008220000000001</v>
      </c>
      <c r="K90" s="44">
        <v>-100.85156000000001</v>
      </c>
      <c r="M90" s="45">
        <v>151</v>
      </c>
      <c r="N90" s="46">
        <v>30</v>
      </c>
      <c r="O90" s="46">
        <v>229.51599999999999</v>
      </c>
      <c r="P90" s="46">
        <v>140</v>
      </c>
      <c r="Q90" s="46">
        <v>148</v>
      </c>
      <c r="R90" s="46">
        <v>331</v>
      </c>
      <c r="S90" s="46">
        <v>275</v>
      </c>
      <c r="T90" s="46">
        <v>275</v>
      </c>
      <c r="U90" s="46">
        <v>85</v>
      </c>
      <c r="V90" s="47">
        <v>147</v>
      </c>
      <c r="X90" s="27">
        <f t="shared" si="11"/>
        <v>151</v>
      </c>
      <c r="Y90" s="27">
        <f t="shared" si="11"/>
        <v>30</v>
      </c>
      <c r="Z90" s="27">
        <f t="shared" si="11"/>
        <v>229.51599999999999</v>
      </c>
      <c r="AA90" s="27">
        <f t="shared" si="11"/>
        <v>140</v>
      </c>
      <c r="AB90" s="27">
        <f t="shared" si="11"/>
        <v>148</v>
      </c>
      <c r="AC90" s="27">
        <f t="shared" si="11"/>
        <v>331</v>
      </c>
      <c r="AD90" s="27">
        <f t="shared" si="11"/>
        <v>275</v>
      </c>
      <c r="AE90" s="27">
        <f t="shared" si="11"/>
        <v>275</v>
      </c>
      <c r="AF90" s="27">
        <f t="shared" si="10"/>
        <v>85</v>
      </c>
      <c r="AG90" s="27">
        <f t="shared" si="10"/>
        <v>147</v>
      </c>
      <c r="AI90" s="48">
        <v>480</v>
      </c>
      <c r="AJ90" s="49">
        <v>320</v>
      </c>
      <c r="AK90" s="55"/>
      <c r="AL90" s="51" t="s">
        <v>105</v>
      </c>
      <c r="AN90" s="52">
        <v>151</v>
      </c>
      <c r="AO90" s="53">
        <v>30</v>
      </c>
      <c r="AP90" s="53">
        <v>229.51599999999999</v>
      </c>
      <c r="AQ90" s="53">
        <v>140</v>
      </c>
      <c r="AR90" s="53">
        <v>148</v>
      </c>
      <c r="AS90" s="53">
        <v>331</v>
      </c>
      <c r="AT90" s="53">
        <v>275</v>
      </c>
      <c r="AU90" s="53">
        <v>275</v>
      </c>
      <c r="AV90" s="53">
        <v>85</v>
      </c>
      <c r="AW90" s="54">
        <v>147</v>
      </c>
      <c r="AY90" s="35">
        <f t="shared" si="17"/>
        <v>181.1516</v>
      </c>
      <c r="AZ90" s="36">
        <f t="shared" si="18"/>
        <v>181.1516</v>
      </c>
      <c r="BB90" s="39">
        <v>104</v>
      </c>
      <c r="BC90" s="41">
        <v>125</v>
      </c>
      <c r="BD90" s="41">
        <v>104</v>
      </c>
      <c r="BE90" s="41">
        <v>125</v>
      </c>
      <c r="BF90" s="41">
        <v>160</v>
      </c>
      <c r="BG90" s="41">
        <v>160</v>
      </c>
      <c r="BH90" s="41">
        <v>160</v>
      </c>
      <c r="BI90" s="41">
        <v>179</v>
      </c>
      <c r="BJ90" s="41">
        <v>69</v>
      </c>
      <c r="BK90" s="51">
        <v>160</v>
      </c>
      <c r="BM90" s="52">
        <v>104</v>
      </c>
      <c r="BN90" s="53">
        <v>125</v>
      </c>
      <c r="BO90" s="53">
        <v>104</v>
      </c>
      <c r="BP90" s="53">
        <v>125</v>
      </c>
      <c r="BQ90" s="53">
        <v>160</v>
      </c>
      <c r="BR90" s="53">
        <v>160</v>
      </c>
      <c r="BS90" s="53">
        <v>160</v>
      </c>
      <c r="BT90" s="53">
        <v>179</v>
      </c>
      <c r="BU90" s="53">
        <v>69</v>
      </c>
      <c r="BV90" s="54">
        <v>160</v>
      </c>
      <c r="BX90" s="38">
        <f t="shared" si="19"/>
        <v>134.6</v>
      </c>
    </row>
    <row r="91" spans="1:76" ht="15" thickBot="1" x14ac:dyDescent="0.4">
      <c r="A91" s="17">
        <f t="shared" si="14"/>
        <v>170.17</v>
      </c>
      <c r="B91" s="17">
        <f t="shared" si="15"/>
        <v>135.72</v>
      </c>
      <c r="C91" s="17">
        <f t="shared" si="16"/>
        <v>117</v>
      </c>
      <c r="D91" s="39" t="s">
        <v>58</v>
      </c>
      <c r="E91" s="40">
        <v>12517</v>
      </c>
      <c r="F91" s="41"/>
      <c r="G91" s="41"/>
      <c r="H91" s="40"/>
      <c r="I91" s="42">
        <v>76100</v>
      </c>
      <c r="J91" s="43">
        <v>38.010770000000001</v>
      </c>
      <c r="K91" s="44">
        <v>-100.84636999999999</v>
      </c>
      <c r="M91" s="45">
        <v>175</v>
      </c>
      <c r="N91" s="46">
        <v>164</v>
      </c>
      <c r="O91" s="46">
        <v>175</v>
      </c>
      <c r="P91" s="46">
        <v>110</v>
      </c>
      <c r="Q91" s="46">
        <v>206</v>
      </c>
      <c r="R91" s="46">
        <v>270</v>
      </c>
      <c r="S91" s="46">
        <v>242</v>
      </c>
      <c r="T91" s="46">
        <v>236</v>
      </c>
      <c r="U91" s="46">
        <v>234</v>
      </c>
      <c r="V91" s="47">
        <v>190</v>
      </c>
      <c r="X91" s="27">
        <f t="shared" si="11"/>
        <v>175</v>
      </c>
      <c r="Y91" s="27">
        <f t="shared" si="11"/>
        <v>164</v>
      </c>
      <c r="Z91" s="27">
        <f t="shared" si="11"/>
        <v>175</v>
      </c>
      <c r="AA91" s="27">
        <f t="shared" si="11"/>
        <v>110</v>
      </c>
      <c r="AB91" s="27">
        <f t="shared" si="11"/>
        <v>206</v>
      </c>
      <c r="AC91" s="27">
        <f t="shared" si="11"/>
        <v>270</v>
      </c>
      <c r="AD91" s="27">
        <f t="shared" si="11"/>
        <v>242</v>
      </c>
      <c r="AE91" s="27">
        <f t="shared" si="11"/>
        <v>236</v>
      </c>
      <c r="AF91" s="27">
        <f t="shared" si="10"/>
        <v>234</v>
      </c>
      <c r="AG91" s="27">
        <f t="shared" si="10"/>
        <v>190</v>
      </c>
      <c r="AI91" s="48">
        <v>234</v>
      </c>
      <c r="AJ91" s="49">
        <v>234</v>
      </c>
      <c r="AK91" s="50">
        <f t="shared" ref="AK91:AK103" si="21">AI91</f>
        <v>234</v>
      </c>
      <c r="AL91" s="51"/>
      <c r="AN91" s="52">
        <v>175</v>
      </c>
      <c r="AO91" s="53">
        <v>164</v>
      </c>
      <c r="AP91" s="53">
        <v>175</v>
      </c>
      <c r="AQ91" s="53">
        <v>110</v>
      </c>
      <c r="AR91" s="53">
        <v>206</v>
      </c>
      <c r="AS91" s="53">
        <v>270</v>
      </c>
      <c r="AT91" s="53">
        <v>242</v>
      </c>
      <c r="AU91" s="53">
        <v>236</v>
      </c>
      <c r="AV91" s="53">
        <v>234</v>
      </c>
      <c r="AW91" s="54">
        <v>190</v>
      </c>
      <c r="AY91" s="35">
        <f t="shared" si="17"/>
        <v>200.2</v>
      </c>
      <c r="AZ91" s="36">
        <f t="shared" si="18"/>
        <v>200.2</v>
      </c>
      <c r="BB91" s="39">
        <v>216</v>
      </c>
      <c r="BC91" s="41">
        <v>160</v>
      </c>
      <c r="BD91" s="41">
        <v>216</v>
      </c>
      <c r="BE91" s="41">
        <v>160</v>
      </c>
      <c r="BF91" s="41">
        <v>160</v>
      </c>
      <c r="BG91" s="41">
        <v>160</v>
      </c>
      <c r="BH91" s="41">
        <v>160</v>
      </c>
      <c r="BI91" s="41">
        <v>153</v>
      </c>
      <c r="BJ91" s="41">
        <v>192</v>
      </c>
      <c r="BK91" s="51">
        <v>192</v>
      </c>
      <c r="BM91" s="52">
        <v>216</v>
      </c>
      <c r="BN91" s="53">
        <v>160</v>
      </c>
      <c r="BO91" s="53">
        <v>216</v>
      </c>
      <c r="BP91" s="53">
        <v>160</v>
      </c>
      <c r="BQ91" s="53">
        <v>160</v>
      </c>
      <c r="BR91" s="53">
        <v>160</v>
      </c>
      <c r="BS91" s="53">
        <v>160</v>
      </c>
      <c r="BT91" s="53">
        <v>153</v>
      </c>
      <c r="BU91" s="53">
        <v>192</v>
      </c>
      <c r="BV91" s="54">
        <v>192</v>
      </c>
      <c r="BX91" s="38">
        <f t="shared" si="19"/>
        <v>176.9</v>
      </c>
    </row>
    <row r="92" spans="1:76" ht="15" thickBot="1" x14ac:dyDescent="0.4">
      <c r="A92" s="17">
        <f t="shared" si="14"/>
        <v>198.53679499999998</v>
      </c>
      <c r="B92" s="17">
        <f t="shared" si="15"/>
        <v>140.35999999999999</v>
      </c>
      <c r="C92" s="17">
        <f t="shared" si="16"/>
        <v>121</v>
      </c>
      <c r="D92" s="39" t="s">
        <v>58</v>
      </c>
      <c r="E92" s="40">
        <v>12517</v>
      </c>
      <c r="F92" s="41"/>
      <c r="G92" s="41"/>
      <c r="H92" s="40"/>
      <c r="I92" s="42">
        <v>28404</v>
      </c>
      <c r="J92" s="43">
        <v>38.005740000000003</v>
      </c>
      <c r="K92" s="44">
        <v>-100.83347000000001</v>
      </c>
      <c r="M92" s="45">
        <v>336</v>
      </c>
      <c r="N92" s="46">
        <v>250</v>
      </c>
      <c r="O92" s="46">
        <v>249.464</v>
      </c>
      <c r="P92" s="46">
        <v>187.26300000000001</v>
      </c>
      <c r="Q92" s="46">
        <v>250</v>
      </c>
      <c r="R92" s="46">
        <v>253</v>
      </c>
      <c r="S92" s="46">
        <v>247</v>
      </c>
      <c r="T92" s="46">
        <v>228</v>
      </c>
      <c r="U92" s="46">
        <v>202</v>
      </c>
      <c r="V92" s="47">
        <v>133</v>
      </c>
      <c r="X92" s="27">
        <f t="shared" si="11"/>
        <v>336</v>
      </c>
      <c r="Y92" s="27">
        <f t="shared" si="11"/>
        <v>250</v>
      </c>
      <c r="Z92" s="27">
        <f t="shared" si="11"/>
        <v>249.464</v>
      </c>
      <c r="AA92" s="27">
        <f t="shared" ref="X92:AG125" si="22">P92</f>
        <v>187.26300000000001</v>
      </c>
      <c r="AB92" s="27">
        <f t="shared" si="22"/>
        <v>250</v>
      </c>
      <c r="AC92" s="27">
        <f t="shared" si="22"/>
        <v>253</v>
      </c>
      <c r="AD92" s="27">
        <f t="shared" si="22"/>
        <v>247</v>
      </c>
      <c r="AE92" s="27">
        <f t="shared" si="22"/>
        <v>228</v>
      </c>
      <c r="AF92" s="27">
        <f t="shared" si="10"/>
        <v>202</v>
      </c>
      <c r="AG92" s="27">
        <f t="shared" si="10"/>
        <v>133</v>
      </c>
      <c r="AI92" s="48">
        <v>242</v>
      </c>
      <c r="AJ92" s="49">
        <v>242</v>
      </c>
      <c r="AK92" s="50">
        <f t="shared" si="21"/>
        <v>242</v>
      </c>
      <c r="AL92" s="51"/>
      <c r="AN92" s="52">
        <v>336</v>
      </c>
      <c r="AO92" s="53">
        <v>250</v>
      </c>
      <c r="AP92" s="53">
        <v>249.464</v>
      </c>
      <c r="AQ92" s="53">
        <v>187.26300000000001</v>
      </c>
      <c r="AR92" s="53">
        <v>250</v>
      </c>
      <c r="AS92" s="53">
        <v>253</v>
      </c>
      <c r="AT92" s="53">
        <v>247</v>
      </c>
      <c r="AU92" s="53">
        <v>228</v>
      </c>
      <c r="AV92" s="53">
        <v>202</v>
      </c>
      <c r="AW92" s="54">
        <v>133</v>
      </c>
      <c r="AY92" s="35">
        <f t="shared" si="17"/>
        <v>233.5727</v>
      </c>
      <c r="AZ92" s="36">
        <f t="shared" si="18"/>
        <v>233.5727</v>
      </c>
      <c r="BB92" s="39">
        <v>160</v>
      </c>
      <c r="BC92" s="41">
        <v>160</v>
      </c>
      <c r="BD92" s="41">
        <v>160</v>
      </c>
      <c r="BE92" s="41">
        <v>160</v>
      </c>
      <c r="BF92" s="41">
        <v>160</v>
      </c>
      <c r="BG92" s="41">
        <v>160</v>
      </c>
      <c r="BH92" s="41">
        <v>160</v>
      </c>
      <c r="BI92" s="41">
        <v>148</v>
      </c>
      <c r="BJ92" s="41">
        <v>165</v>
      </c>
      <c r="BK92" s="51">
        <v>165</v>
      </c>
      <c r="BM92" s="52">
        <v>160</v>
      </c>
      <c r="BN92" s="53">
        <v>160</v>
      </c>
      <c r="BO92" s="53">
        <v>160</v>
      </c>
      <c r="BP92" s="53">
        <v>160</v>
      </c>
      <c r="BQ92" s="53">
        <v>160</v>
      </c>
      <c r="BR92" s="53">
        <v>160</v>
      </c>
      <c r="BS92" s="53">
        <v>160</v>
      </c>
      <c r="BT92" s="53">
        <v>148</v>
      </c>
      <c r="BU92" s="53">
        <v>165</v>
      </c>
      <c r="BV92" s="54">
        <v>165</v>
      </c>
      <c r="BX92" s="38">
        <f t="shared" si="19"/>
        <v>159.80000000000001</v>
      </c>
    </row>
    <row r="93" spans="1:76" ht="15" thickBot="1" x14ac:dyDescent="0.4">
      <c r="A93" s="17">
        <f t="shared" si="14"/>
        <v>55.674999999999997</v>
      </c>
      <c r="B93" s="17">
        <f t="shared" si="15"/>
        <v>58.95</v>
      </c>
      <c r="C93" s="17">
        <f t="shared" si="16"/>
        <v>79.5</v>
      </c>
      <c r="D93" s="39" t="s">
        <v>58</v>
      </c>
      <c r="E93" s="40">
        <v>13294</v>
      </c>
      <c r="F93" s="41"/>
      <c r="G93" s="41" t="s">
        <v>70</v>
      </c>
      <c r="H93" s="40"/>
      <c r="I93" s="42">
        <v>17918</v>
      </c>
      <c r="J93" s="43">
        <v>38.010254000000003</v>
      </c>
      <c r="K93" s="44">
        <v>-100.831318</v>
      </c>
      <c r="M93" s="45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66</v>
      </c>
      <c r="V93" s="47">
        <v>65</v>
      </c>
      <c r="X93" s="27">
        <f t="shared" si="22"/>
        <v>0</v>
      </c>
      <c r="Y93" s="27">
        <f t="shared" si="22"/>
        <v>0</v>
      </c>
      <c r="Z93" s="27">
        <f t="shared" si="22"/>
        <v>0</v>
      </c>
      <c r="AA93" s="27">
        <f t="shared" si="22"/>
        <v>0</v>
      </c>
      <c r="AB93" s="27">
        <f t="shared" si="22"/>
        <v>0</v>
      </c>
      <c r="AC93" s="27">
        <f t="shared" si="22"/>
        <v>0</v>
      </c>
      <c r="AD93" s="27">
        <f t="shared" si="22"/>
        <v>0</v>
      </c>
      <c r="AE93" s="27">
        <f t="shared" si="22"/>
        <v>0</v>
      </c>
      <c r="AF93" s="27">
        <f t="shared" si="10"/>
        <v>66</v>
      </c>
      <c r="AG93" s="27">
        <f t="shared" si="10"/>
        <v>65</v>
      </c>
      <c r="AI93" s="48">
        <v>159</v>
      </c>
      <c r="AJ93" s="49">
        <v>159</v>
      </c>
      <c r="AK93" s="50">
        <f t="shared" si="21"/>
        <v>159</v>
      </c>
      <c r="AL93" s="51"/>
      <c r="AN93" s="52"/>
      <c r="AO93" s="53"/>
      <c r="AP93" s="53"/>
      <c r="AQ93" s="53"/>
      <c r="AR93" s="53"/>
      <c r="AS93" s="53"/>
      <c r="AT93" s="53"/>
      <c r="AU93" s="53"/>
      <c r="AV93" s="53">
        <v>66</v>
      </c>
      <c r="AW93" s="54">
        <v>65</v>
      </c>
      <c r="AY93" s="35">
        <f t="shared" si="17"/>
        <v>65.5</v>
      </c>
      <c r="AZ93" s="36">
        <f t="shared" si="18"/>
        <v>13.1</v>
      </c>
      <c r="BB93" s="39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50</v>
      </c>
      <c r="BK93" s="51">
        <v>54</v>
      </c>
      <c r="BM93" s="52" t="s">
        <v>85</v>
      </c>
      <c r="BN93" s="53" t="s">
        <v>85</v>
      </c>
      <c r="BO93" s="53" t="s">
        <v>85</v>
      </c>
      <c r="BP93" s="53" t="s">
        <v>85</v>
      </c>
      <c r="BQ93" s="53" t="s">
        <v>85</v>
      </c>
      <c r="BR93" s="53" t="s">
        <v>85</v>
      </c>
      <c r="BS93" s="53" t="s">
        <v>85</v>
      </c>
      <c r="BT93" s="53" t="s">
        <v>85</v>
      </c>
      <c r="BU93" s="53">
        <v>50</v>
      </c>
      <c r="BV93" s="54">
        <v>54</v>
      </c>
      <c r="BX93" s="38">
        <f t="shared" si="19"/>
        <v>52</v>
      </c>
    </row>
    <row r="94" spans="1:76" ht="15" thickBot="1" x14ac:dyDescent="0.4">
      <c r="A94" s="17">
        <f t="shared" si="14"/>
        <v>156.315</v>
      </c>
      <c r="B94" s="17">
        <f t="shared" si="15"/>
        <v>165.51000000000002</v>
      </c>
      <c r="C94" s="17">
        <f t="shared" si="16"/>
        <v>186.5</v>
      </c>
      <c r="D94" s="39" t="s">
        <v>58</v>
      </c>
      <c r="E94" s="40">
        <v>13294</v>
      </c>
      <c r="F94" s="41"/>
      <c r="G94" s="41" t="s">
        <v>68</v>
      </c>
      <c r="H94" s="40"/>
      <c r="I94" s="42">
        <v>46799</v>
      </c>
      <c r="J94" s="43">
        <v>38.010826999999999</v>
      </c>
      <c r="K94" s="44">
        <v>-100.82404</v>
      </c>
      <c r="M94" s="45">
        <v>277</v>
      </c>
      <c r="N94" s="46">
        <v>253</v>
      </c>
      <c r="O94" s="46">
        <v>94</v>
      </c>
      <c r="P94" s="46">
        <v>172</v>
      </c>
      <c r="Q94" s="46">
        <v>211</v>
      </c>
      <c r="R94" s="46">
        <v>170</v>
      </c>
      <c r="S94" s="46">
        <v>228</v>
      </c>
      <c r="T94" s="46">
        <v>41</v>
      </c>
      <c r="U94" s="46">
        <v>253</v>
      </c>
      <c r="V94" s="47">
        <v>140</v>
      </c>
      <c r="X94" s="27">
        <f t="shared" si="22"/>
        <v>277</v>
      </c>
      <c r="Y94" s="27">
        <f t="shared" si="22"/>
        <v>253</v>
      </c>
      <c r="Z94" s="27">
        <f t="shared" si="22"/>
        <v>94</v>
      </c>
      <c r="AA94" s="27">
        <f t="shared" si="22"/>
        <v>172</v>
      </c>
      <c r="AB94" s="27">
        <f t="shared" si="22"/>
        <v>211</v>
      </c>
      <c r="AC94" s="27">
        <f t="shared" si="22"/>
        <v>170</v>
      </c>
      <c r="AD94" s="27">
        <f t="shared" si="22"/>
        <v>228</v>
      </c>
      <c r="AE94" s="27">
        <f t="shared" si="22"/>
        <v>41</v>
      </c>
      <c r="AF94" s="27">
        <f t="shared" si="10"/>
        <v>253</v>
      </c>
      <c r="AG94" s="27">
        <f t="shared" si="10"/>
        <v>140</v>
      </c>
      <c r="AI94" s="48">
        <v>373</v>
      </c>
      <c r="AJ94" s="49">
        <v>373</v>
      </c>
      <c r="AK94" s="50">
        <f t="shared" si="21"/>
        <v>373</v>
      </c>
      <c r="AL94" s="51"/>
      <c r="AN94" s="52">
        <v>277</v>
      </c>
      <c r="AO94" s="53">
        <v>253</v>
      </c>
      <c r="AP94" s="53">
        <v>94</v>
      </c>
      <c r="AQ94" s="53">
        <v>172</v>
      </c>
      <c r="AR94" s="53">
        <v>211</v>
      </c>
      <c r="AS94" s="53">
        <v>170</v>
      </c>
      <c r="AT94" s="53">
        <v>228</v>
      </c>
      <c r="AU94" s="53">
        <v>41</v>
      </c>
      <c r="AV94" s="53">
        <v>253</v>
      </c>
      <c r="AW94" s="54">
        <v>140</v>
      </c>
      <c r="AY94" s="35">
        <f t="shared" si="17"/>
        <v>183.9</v>
      </c>
      <c r="AZ94" s="36">
        <f t="shared" si="18"/>
        <v>183.9</v>
      </c>
      <c r="BB94" s="39">
        <v>130</v>
      </c>
      <c r="BC94" s="41">
        <v>130</v>
      </c>
      <c r="BD94" s="41">
        <v>130</v>
      </c>
      <c r="BE94" s="41">
        <v>130</v>
      </c>
      <c r="BF94" s="41">
        <v>130</v>
      </c>
      <c r="BG94" s="41">
        <v>130</v>
      </c>
      <c r="BH94" s="41">
        <v>130</v>
      </c>
      <c r="BI94" s="41">
        <v>130</v>
      </c>
      <c r="BJ94" s="41">
        <v>130</v>
      </c>
      <c r="BK94" s="51">
        <v>130</v>
      </c>
      <c r="BM94" s="52">
        <v>130</v>
      </c>
      <c r="BN94" s="53">
        <v>130</v>
      </c>
      <c r="BO94" s="53">
        <v>130</v>
      </c>
      <c r="BP94" s="53">
        <v>130</v>
      </c>
      <c r="BQ94" s="53">
        <v>130</v>
      </c>
      <c r="BR94" s="53">
        <v>130</v>
      </c>
      <c r="BS94" s="53">
        <v>130</v>
      </c>
      <c r="BT94" s="53">
        <v>130</v>
      </c>
      <c r="BU94" s="53">
        <v>130</v>
      </c>
      <c r="BV94" s="54">
        <v>130</v>
      </c>
      <c r="BX94" s="38">
        <f t="shared" si="19"/>
        <v>130</v>
      </c>
    </row>
    <row r="95" spans="1:76" ht="15" thickBot="1" x14ac:dyDescent="0.4">
      <c r="A95" s="17">
        <f t="shared" si="14"/>
        <v>190.28983999999997</v>
      </c>
      <c r="B95" s="17">
        <f t="shared" si="15"/>
        <v>170.51999999999998</v>
      </c>
      <c r="C95" s="17">
        <f t="shared" si="16"/>
        <v>147</v>
      </c>
      <c r="D95" s="39" t="s">
        <v>58</v>
      </c>
      <c r="E95" s="40">
        <v>13294</v>
      </c>
      <c r="F95" s="41"/>
      <c r="G95" s="41" t="s">
        <v>68</v>
      </c>
      <c r="H95" s="40"/>
      <c r="I95" s="42">
        <v>70825</v>
      </c>
      <c r="J95" s="43">
        <v>38.010919999999999</v>
      </c>
      <c r="K95" s="44">
        <v>-100.81973000000001</v>
      </c>
      <c r="M95" s="45">
        <v>286.70400000000001</v>
      </c>
      <c r="N95" s="46">
        <v>241</v>
      </c>
      <c r="O95" s="46">
        <v>298</v>
      </c>
      <c r="P95" s="46">
        <v>234</v>
      </c>
      <c r="Q95" s="46">
        <v>233</v>
      </c>
      <c r="R95" s="46">
        <v>277</v>
      </c>
      <c r="S95" s="46">
        <v>228</v>
      </c>
      <c r="T95" s="46">
        <v>196</v>
      </c>
      <c r="U95" s="46">
        <v>94</v>
      </c>
      <c r="V95" s="47">
        <v>151</v>
      </c>
      <c r="X95" s="27">
        <f t="shared" si="22"/>
        <v>286.70400000000001</v>
      </c>
      <c r="Y95" s="27">
        <f t="shared" si="22"/>
        <v>241</v>
      </c>
      <c r="Z95" s="27">
        <f t="shared" si="22"/>
        <v>298</v>
      </c>
      <c r="AA95" s="27">
        <f t="shared" si="22"/>
        <v>234</v>
      </c>
      <c r="AB95" s="27">
        <f t="shared" si="22"/>
        <v>233</v>
      </c>
      <c r="AC95" s="27">
        <f t="shared" si="22"/>
        <v>277</v>
      </c>
      <c r="AD95" s="27">
        <f t="shared" si="22"/>
        <v>228</v>
      </c>
      <c r="AE95" s="27">
        <f t="shared" si="22"/>
        <v>196</v>
      </c>
      <c r="AF95" s="27">
        <f t="shared" si="10"/>
        <v>94</v>
      </c>
      <c r="AG95" s="27">
        <f t="shared" si="10"/>
        <v>151</v>
      </c>
      <c r="AI95" s="48">
        <v>294</v>
      </c>
      <c r="AJ95" s="49">
        <v>294</v>
      </c>
      <c r="AK95" s="50">
        <f t="shared" si="21"/>
        <v>294</v>
      </c>
      <c r="AL95" s="51"/>
      <c r="AN95" s="52">
        <v>286.70400000000001</v>
      </c>
      <c r="AO95" s="53">
        <v>241</v>
      </c>
      <c r="AP95" s="53">
        <v>298</v>
      </c>
      <c r="AQ95" s="53">
        <v>234</v>
      </c>
      <c r="AR95" s="53">
        <v>233</v>
      </c>
      <c r="AS95" s="53">
        <v>277</v>
      </c>
      <c r="AT95" s="53">
        <v>228</v>
      </c>
      <c r="AU95" s="53">
        <v>196</v>
      </c>
      <c r="AV95" s="53">
        <v>94</v>
      </c>
      <c r="AW95" s="54">
        <v>151</v>
      </c>
      <c r="AY95" s="35">
        <f t="shared" si="17"/>
        <v>223.87039999999996</v>
      </c>
      <c r="AZ95" s="36">
        <f t="shared" si="18"/>
        <v>223.87039999999996</v>
      </c>
      <c r="BB95" s="39">
        <v>130</v>
      </c>
      <c r="BC95" s="41">
        <v>130</v>
      </c>
      <c r="BD95" s="41">
        <v>130</v>
      </c>
      <c r="BE95" s="41">
        <v>130</v>
      </c>
      <c r="BF95" s="41">
        <v>130</v>
      </c>
      <c r="BG95" s="41">
        <v>130</v>
      </c>
      <c r="BH95" s="41">
        <v>130</v>
      </c>
      <c r="BI95" s="41">
        <v>130</v>
      </c>
      <c r="BJ95" s="41">
        <v>130</v>
      </c>
      <c r="BK95" s="51">
        <v>130</v>
      </c>
      <c r="BM95" s="52">
        <v>130</v>
      </c>
      <c r="BN95" s="53">
        <v>130</v>
      </c>
      <c r="BO95" s="53">
        <v>130</v>
      </c>
      <c r="BP95" s="53">
        <v>130</v>
      </c>
      <c r="BQ95" s="53">
        <v>130</v>
      </c>
      <c r="BR95" s="53">
        <v>130</v>
      </c>
      <c r="BS95" s="53">
        <v>130</v>
      </c>
      <c r="BT95" s="53">
        <v>130</v>
      </c>
      <c r="BU95" s="53">
        <v>130</v>
      </c>
      <c r="BV95" s="54">
        <v>130</v>
      </c>
      <c r="BX95" s="38">
        <f t="shared" si="19"/>
        <v>130</v>
      </c>
    </row>
    <row r="96" spans="1:76" ht="15" thickBot="1" x14ac:dyDescent="0.4">
      <c r="A96" s="17">
        <f t="shared" si="14"/>
        <v>199.155</v>
      </c>
      <c r="B96" s="17">
        <f t="shared" si="15"/>
        <v>181.54</v>
      </c>
      <c r="C96" s="17">
        <f t="shared" si="16"/>
        <v>156.5</v>
      </c>
      <c r="D96" s="39" t="s">
        <v>58</v>
      </c>
      <c r="E96" s="40">
        <v>13294</v>
      </c>
      <c r="F96" s="41"/>
      <c r="G96" s="41" t="s">
        <v>68</v>
      </c>
      <c r="H96" s="40"/>
      <c r="I96" s="42">
        <v>24401</v>
      </c>
      <c r="J96" s="43">
        <v>38.01079</v>
      </c>
      <c r="K96" s="44">
        <v>-100.815051</v>
      </c>
      <c r="M96" s="45">
        <v>244</v>
      </c>
      <c r="N96" s="46">
        <v>260</v>
      </c>
      <c r="O96" s="46">
        <v>195</v>
      </c>
      <c r="P96" s="46">
        <v>84</v>
      </c>
      <c r="Q96" s="46">
        <v>255</v>
      </c>
      <c r="R96" s="46">
        <v>301</v>
      </c>
      <c r="S96" s="46">
        <v>268</v>
      </c>
      <c r="T96" s="46">
        <v>255</v>
      </c>
      <c r="U96" s="46">
        <v>162</v>
      </c>
      <c r="V96" s="47">
        <v>319</v>
      </c>
      <c r="X96" s="27">
        <f t="shared" si="22"/>
        <v>244</v>
      </c>
      <c r="Y96" s="27">
        <f t="shared" si="22"/>
        <v>260</v>
      </c>
      <c r="Z96" s="27">
        <f t="shared" si="22"/>
        <v>195</v>
      </c>
      <c r="AA96" s="27">
        <f t="shared" si="22"/>
        <v>84</v>
      </c>
      <c r="AB96" s="27">
        <f t="shared" si="22"/>
        <v>255</v>
      </c>
      <c r="AC96" s="27">
        <f t="shared" si="22"/>
        <v>301</v>
      </c>
      <c r="AD96" s="27">
        <f t="shared" si="22"/>
        <v>268</v>
      </c>
      <c r="AE96" s="27">
        <f t="shared" si="22"/>
        <v>255</v>
      </c>
      <c r="AF96" s="27">
        <f t="shared" si="10"/>
        <v>162</v>
      </c>
      <c r="AG96" s="27">
        <f t="shared" si="10"/>
        <v>319</v>
      </c>
      <c r="AI96" s="48">
        <v>313</v>
      </c>
      <c r="AJ96" s="49">
        <v>313</v>
      </c>
      <c r="AK96" s="50">
        <f t="shared" si="21"/>
        <v>313</v>
      </c>
      <c r="AL96" s="51"/>
      <c r="AN96" s="52">
        <v>244</v>
      </c>
      <c r="AO96" s="53">
        <v>260</v>
      </c>
      <c r="AP96" s="53">
        <v>195</v>
      </c>
      <c r="AQ96" s="53">
        <v>84</v>
      </c>
      <c r="AR96" s="53">
        <v>255</v>
      </c>
      <c r="AS96" s="53">
        <v>301</v>
      </c>
      <c r="AT96" s="53">
        <v>268</v>
      </c>
      <c r="AU96" s="53">
        <v>255</v>
      </c>
      <c r="AV96" s="53">
        <v>162</v>
      </c>
      <c r="AW96" s="54">
        <v>319</v>
      </c>
      <c r="AY96" s="35">
        <f t="shared" si="17"/>
        <v>234.3</v>
      </c>
      <c r="AZ96" s="36">
        <f t="shared" si="18"/>
        <v>234.3</v>
      </c>
      <c r="BB96" s="39">
        <v>130</v>
      </c>
      <c r="BC96" s="41">
        <v>130</v>
      </c>
      <c r="BD96" s="41">
        <v>130</v>
      </c>
      <c r="BE96" s="41">
        <v>130</v>
      </c>
      <c r="BF96" s="41">
        <v>130</v>
      </c>
      <c r="BG96" s="41">
        <v>130</v>
      </c>
      <c r="BH96" s="41">
        <v>130</v>
      </c>
      <c r="BI96" s="41">
        <v>130</v>
      </c>
      <c r="BJ96" s="41">
        <v>130</v>
      </c>
      <c r="BK96" s="51">
        <v>130</v>
      </c>
      <c r="BM96" s="52">
        <v>130</v>
      </c>
      <c r="BN96" s="53">
        <v>130</v>
      </c>
      <c r="BO96" s="53">
        <v>130</v>
      </c>
      <c r="BP96" s="53">
        <v>130</v>
      </c>
      <c r="BQ96" s="53">
        <v>130</v>
      </c>
      <c r="BR96" s="53">
        <v>130</v>
      </c>
      <c r="BS96" s="53">
        <v>130</v>
      </c>
      <c r="BT96" s="53">
        <v>130</v>
      </c>
      <c r="BU96" s="53">
        <v>130</v>
      </c>
      <c r="BV96" s="54">
        <v>130</v>
      </c>
      <c r="BX96" s="38">
        <f t="shared" si="19"/>
        <v>130</v>
      </c>
    </row>
    <row r="97" spans="1:76" ht="15" thickBot="1" x14ac:dyDescent="0.4">
      <c r="A97" s="17">
        <f t="shared" si="14"/>
        <v>35.009799999999998</v>
      </c>
      <c r="B97" s="17">
        <f t="shared" si="15"/>
        <v>37.069200000000002</v>
      </c>
      <c r="C97" s="17">
        <f t="shared" si="16"/>
        <v>320</v>
      </c>
      <c r="D97" s="39" t="s">
        <v>58</v>
      </c>
      <c r="E97" s="40">
        <v>6030</v>
      </c>
      <c r="F97" s="41"/>
      <c r="G97" s="41"/>
      <c r="H97" s="40"/>
      <c r="I97" s="42">
        <v>60789</v>
      </c>
      <c r="J97" s="43">
        <v>38.124000000000002</v>
      </c>
      <c r="K97" s="44">
        <v>-101.06046000000001</v>
      </c>
      <c r="M97" s="45">
        <v>36.479999999999997</v>
      </c>
      <c r="N97" s="46">
        <v>21.67</v>
      </c>
      <c r="O97" s="46">
        <v>43.04</v>
      </c>
      <c r="P97" s="46">
        <v>20.69</v>
      </c>
      <c r="Q97" s="46">
        <v>28.65</v>
      </c>
      <c r="R97" s="46">
        <v>52.68</v>
      </c>
      <c r="S97" s="46">
        <v>58.28</v>
      </c>
      <c r="T97" s="46">
        <v>32.619999999999997</v>
      </c>
      <c r="U97" s="46">
        <v>65.3</v>
      </c>
      <c r="V97" s="47">
        <v>52.47</v>
      </c>
      <c r="X97" s="27">
        <f t="shared" si="22"/>
        <v>36.479999999999997</v>
      </c>
      <c r="Y97" s="27">
        <f t="shared" si="22"/>
        <v>21.67</v>
      </c>
      <c r="Z97" s="27">
        <f t="shared" si="22"/>
        <v>43.04</v>
      </c>
      <c r="AA97" s="27">
        <f t="shared" si="22"/>
        <v>20.69</v>
      </c>
      <c r="AB97" s="27">
        <f t="shared" si="22"/>
        <v>28.65</v>
      </c>
      <c r="AC97" s="27">
        <f t="shared" si="22"/>
        <v>52.68</v>
      </c>
      <c r="AD97" s="27">
        <f t="shared" si="22"/>
        <v>58.28</v>
      </c>
      <c r="AE97" s="27">
        <f t="shared" si="22"/>
        <v>32.619999999999997</v>
      </c>
      <c r="AF97" s="27">
        <f t="shared" si="10"/>
        <v>65.3</v>
      </c>
      <c r="AG97" s="27">
        <f t="shared" si="10"/>
        <v>52.47</v>
      </c>
      <c r="AI97" s="48">
        <v>640</v>
      </c>
      <c r="AJ97" s="49">
        <v>640</v>
      </c>
      <c r="AK97" s="50">
        <f t="shared" si="21"/>
        <v>640</v>
      </c>
      <c r="AL97" s="51"/>
      <c r="AN97" s="52">
        <v>36.479999999999997</v>
      </c>
      <c r="AO97" s="53">
        <v>21.67</v>
      </c>
      <c r="AP97" s="53">
        <v>43.04</v>
      </c>
      <c r="AQ97" s="53">
        <v>20.69</v>
      </c>
      <c r="AR97" s="53">
        <v>28.65</v>
      </c>
      <c r="AS97" s="53">
        <v>52.68</v>
      </c>
      <c r="AT97" s="53">
        <v>58.28</v>
      </c>
      <c r="AU97" s="53">
        <v>32.619999999999997</v>
      </c>
      <c r="AV97" s="53">
        <v>65.3</v>
      </c>
      <c r="AW97" s="54">
        <v>52.47</v>
      </c>
      <c r="AY97" s="35">
        <f t="shared" si="17"/>
        <v>41.188000000000002</v>
      </c>
      <c r="AZ97" s="36">
        <f t="shared" si="18"/>
        <v>41.188000000000002</v>
      </c>
      <c r="BB97" s="39">
        <v>30</v>
      </c>
      <c r="BC97" s="41">
        <v>30</v>
      </c>
      <c r="BD97" s="41">
        <v>40</v>
      </c>
      <c r="BE97" s="41">
        <v>45</v>
      </c>
      <c r="BF97" s="41">
        <v>20</v>
      </c>
      <c r="BG97" s="41">
        <v>30</v>
      </c>
      <c r="BH97" s="41">
        <v>66</v>
      </c>
      <c r="BI97" s="41">
        <v>28</v>
      </c>
      <c r="BJ97" s="41">
        <v>100</v>
      </c>
      <c r="BK97" s="51">
        <v>240</v>
      </c>
      <c r="BM97" s="52">
        <v>30</v>
      </c>
      <c r="BN97" s="53">
        <v>30</v>
      </c>
      <c r="BO97" s="53">
        <v>40</v>
      </c>
      <c r="BP97" s="53">
        <v>45</v>
      </c>
      <c r="BQ97" s="53">
        <v>20</v>
      </c>
      <c r="BR97" s="53">
        <v>30</v>
      </c>
      <c r="BS97" s="53">
        <v>66</v>
      </c>
      <c r="BT97" s="53">
        <v>28</v>
      </c>
      <c r="BU97" s="53">
        <v>100</v>
      </c>
      <c r="BV97" s="54">
        <v>240</v>
      </c>
      <c r="BX97" s="38">
        <f t="shared" si="19"/>
        <v>62.9</v>
      </c>
    </row>
    <row r="98" spans="1:76" ht="15" thickBot="1" x14ac:dyDescent="0.4">
      <c r="A98" s="17">
        <f t="shared" si="14"/>
        <v>158.66184999999999</v>
      </c>
      <c r="B98" s="17">
        <f t="shared" si="15"/>
        <v>167.9949</v>
      </c>
      <c r="C98" s="17">
        <f t="shared" si="16"/>
        <v>250</v>
      </c>
      <c r="D98" s="39" t="s">
        <v>58</v>
      </c>
      <c r="E98" s="40">
        <v>18259</v>
      </c>
      <c r="F98" s="41"/>
      <c r="G98" s="41"/>
      <c r="H98" s="40"/>
      <c r="I98" s="42">
        <v>64998</v>
      </c>
      <c r="J98" s="43">
        <v>38.129899999999999</v>
      </c>
      <c r="K98" s="44">
        <v>-101.05683999999999</v>
      </c>
      <c r="M98" s="45">
        <v>260</v>
      </c>
      <c r="N98" s="46">
        <v>120</v>
      </c>
      <c r="O98" s="46">
        <v>155</v>
      </c>
      <c r="P98" s="46">
        <v>109</v>
      </c>
      <c r="Q98" s="46">
        <v>148</v>
      </c>
      <c r="R98" s="46">
        <v>237</v>
      </c>
      <c r="S98" s="46">
        <v>217.94</v>
      </c>
      <c r="T98" s="46">
        <v>245.29</v>
      </c>
      <c r="U98" s="46">
        <v>174.45</v>
      </c>
      <c r="V98" s="47">
        <v>199.93</v>
      </c>
      <c r="X98" s="27">
        <f t="shared" si="22"/>
        <v>260</v>
      </c>
      <c r="Y98" s="27">
        <f t="shared" si="22"/>
        <v>120</v>
      </c>
      <c r="Z98" s="27">
        <f t="shared" si="22"/>
        <v>155</v>
      </c>
      <c r="AA98" s="27">
        <f t="shared" si="22"/>
        <v>109</v>
      </c>
      <c r="AB98" s="27">
        <f t="shared" si="22"/>
        <v>148</v>
      </c>
      <c r="AC98" s="27">
        <f t="shared" si="22"/>
        <v>237</v>
      </c>
      <c r="AD98" s="27">
        <f t="shared" si="22"/>
        <v>217.94</v>
      </c>
      <c r="AE98" s="27">
        <f t="shared" si="22"/>
        <v>245.29</v>
      </c>
      <c r="AF98" s="27">
        <f t="shared" si="10"/>
        <v>174.45</v>
      </c>
      <c r="AG98" s="27">
        <f t="shared" si="10"/>
        <v>199.93</v>
      </c>
      <c r="AI98" s="48">
        <v>500</v>
      </c>
      <c r="AJ98" s="49">
        <v>500</v>
      </c>
      <c r="AK98" s="50">
        <f t="shared" si="21"/>
        <v>500</v>
      </c>
      <c r="AL98" s="51"/>
      <c r="AN98" s="52">
        <v>260</v>
      </c>
      <c r="AO98" s="53">
        <v>120</v>
      </c>
      <c r="AP98" s="53">
        <v>155</v>
      </c>
      <c r="AQ98" s="53">
        <v>109</v>
      </c>
      <c r="AR98" s="53">
        <v>148</v>
      </c>
      <c r="AS98" s="53">
        <v>237</v>
      </c>
      <c r="AT98" s="53">
        <v>217.94</v>
      </c>
      <c r="AU98" s="53">
        <v>245.29</v>
      </c>
      <c r="AV98" s="53">
        <v>174.45</v>
      </c>
      <c r="AW98" s="54">
        <v>199.93</v>
      </c>
      <c r="AY98" s="35">
        <f t="shared" si="17"/>
        <v>186.661</v>
      </c>
      <c r="AZ98" s="36">
        <f t="shared" si="18"/>
        <v>186.661</v>
      </c>
      <c r="BB98" s="39">
        <v>250</v>
      </c>
      <c r="BC98" s="41">
        <v>130</v>
      </c>
      <c r="BD98" s="41">
        <v>240</v>
      </c>
      <c r="BE98" s="41">
        <v>300</v>
      </c>
      <c r="BF98" s="41">
        <v>250</v>
      </c>
      <c r="BG98" s="41">
        <v>240</v>
      </c>
      <c r="BH98" s="41">
        <v>249</v>
      </c>
      <c r="BI98" s="41">
        <v>212</v>
      </c>
      <c r="BJ98" s="41">
        <v>200</v>
      </c>
      <c r="BK98" s="51">
        <v>190</v>
      </c>
      <c r="BM98" s="52">
        <v>250</v>
      </c>
      <c r="BN98" s="53">
        <v>130</v>
      </c>
      <c r="BO98" s="53">
        <v>240</v>
      </c>
      <c r="BP98" s="53">
        <v>300</v>
      </c>
      <c r="BQ98" s="53">
        <v>250</v>
      </c>
      <c r="BR98" s="53">
        <v>240</v>
      </c>
      <c r="BS98" s="53">
        <v>249</v>
      </c>
      <c r="BT98" s="53">
        <v>212</v>
      </c>
      <c r="BU98" s="53">
        <v>200</v>
      </c>
      <c r="BV98" s="54">
        <v>190</v>
      </c>
      <c r="BX98" s="38">
        <f t="shared" si="19"/>
        <v>226.1</v>
      </c>
    </row>
    <row r="99" spans="1:76" ht="15" thickBot="1" x14ac:dyDescent="0.4">
      <c r="A99" s="17">
        <f t="shared" si="14"/>
        <v>89.507549999999995</v>
      </c>
      <c r="B99" s="17">
        <f t="shared" si="15"/>
        <v>94.7727</v>
      </c>
      <c r="C99" s="17">
        <f t="shared" si="16"/>
        <v>240</v>
      </c>
      <c r="D99" s="39" t="s">
        <v>58</v>
      </c>
      <c r="E99" s="40">
        <v>22536</v>
      </c>
      <c r="F99" s="41"/>
      <c r="G99" s="41"/>
      <c r="H99" s="40"/>
      <c r="I99" s="42">
        <v>64782</v>
      </c>
      <c r="J99" s="43">
        <v>38.136299999999999</v>
      </c>
      <c r="K99" s="44">
        <v>-101.06542</v>
      </c>
      <c r="M99" s="45">
        <v>130</v>
      </c>
      <c r="N99" s="46">
        <v>109</v>
      </c>
      <c r="O99" s="46">
        <v>194</v>
      </c>
      <c r="P99" s="46">
        <v>68</v>
      </c>
      <c r="Q99" s="46">
        <v>134</v>
      </c>
      <c r="R99" s="46">
        <v>176</v>
      </c>
      <c r="S99" s="46">
        <v>105</v>
      </c>
      <c r="T99" s="46">
        <v>40</v>
      </c>
      <c r="U99" s="46">
        <v>61.91</v>
      </c>
      <c r="V99" s="47">
        <v>35.119999999999997</v>
      </c>
      <c r="X99" s="27">
        <f t="shared" si="22"/>
        <v>130</v>
      </c>
      <c r="Y99" s="27">
        <f t="shared" si="22"/>
        <v>109</v>
      </c>
      <c r="Z99" s="27">
        <f t="shared" si="22"/>
        <v>194</v>
      </c>
      <c r="AA99" s="27">
        <f t="shared" si="22"/>
        <v>68</v>
      </c>
      <c r="AB99" s="27">
        <f t="shared" si="22"/>
        <v>134</v>
      </c>
      <c r="AC99" s="27">
        <f t="shared" si="22"/>
        <v>176</v>
      </c>
      <c r="AD99" s="27">
        <f t="shared" si="22"/>
        <v>105</v>
      </c>
      <c r="AE99" s="27">
        <f t="shared" si="22"/>
        <v>40</v>
      </c>
      <c r="AF99" s="27">
        <f t="shared" si="10"/>
        <v>61.91</v>
      </c>
      <c r="AG99" s="27">
        <f t="shared" si="10"/>
        <v>35.119999999999997</v>
      </c>
      <c r="AI99" s="48">
        <v>480</v>
      </c>
      <c r="AJ99" s="49">
        <v>480</v>
      </c>
      <c r="AK99" s="50">
        <f t="shared" si="21"/>
        <v>480</v>
      </c>
      <c r="AL99" s="51"/>
      <c r="AN99" s="52">
        <v>130</v>
      </c>
      <c r="AO99" s="53">
        <v>109</v>
      </c>
      <c r="AP99" s="53">
        <v>194</v>
      </c>
      <c r="AQ99" s="53">
        <v>68</v>
      </c>
      <c r="AR99" s="53">
        <v>134</v>
      </c>
      <c r="AS99" s="53">
        <v>176</v>
      </c>
      <c r="AT99" s="53">
        <v>105</v>
      </c>
      <c r="AU99" s="53">
        <v>40</v>
      </c>
      <c r="AV99" s="53">
        <v>61.91</v>
      </c>
      <c r="AW99" s="54">
        <v>35.119999999999997</v>
      </c>
      <c r="AY99" s="35">
        <f t="shared" si="17"/>
        <v>105.303</v>
      </c>
      <c r="AZ99" s="36">
        <f t="shared" si="18"/>
        <v>105.303</v>
      </c>
      <c r="BB99" s="39">
        <v>100</v>
      </c>
      <c r="BC99" s="41">
        <v>60</v>
      </c>
      <c r="BD99" s="41">
        <v>120</v>
      </c>
      <c r="BE99" s="41">
        <v>60</v>
      </c>
      <c r="BF99" s="41">
        <v>120</v>
      </c>
      <c r="BG99" s="41">
        <v>120</v>
      </c>
      <c r="BH99" s="41">
        <v>60</v>
      </c>
      <c r="BI99" s="41">
        <v>80</v>
      </c>
      <c r="BJ99" s="41">
        <v>60</v>
      </c>
      <c r="BK99" s="51">
        <v>60</v>
      </c>
      <c r="BM99" s="52">
        <v>100</v>
      </c>
      <c r="BN99" s="53">
        <v>60</v>
      </c>
      <c r="BO99" s="53">
        <v>120</v>
      </c>
      <c r="BP99" s="53">
        <v>60</v>
      </c>
      <c r="BQ99" s="53">
        <v>120</v>
      </c>
      <c r="BR99" s="53">
        <v>120</v>
      </c>
      <c r="BS99" s="53">
        <v>60</v>
      </c>
      <c r="BT99" s="53">
        <v>80</v>
      </c>
      <c r="BU99" s="53">
        <v>60</v>
      </c>
      <c r="BV99" s="54">
        <v>60</v>
      </c>
      <c r="BX99" s="38">
        <f t="shared" si="19"/>
        <v>84</v>
      </c>
    </row>
    <row r="100" spans="1:76" ht="15" thickBot="1" x14ac:dyDescent="0.4">
      <c r="A100" s="17">
        <f t="shared" si="14"/>
        <v>251.17516999999995</v>
      </c>
      <c r="B100" s="17">
        <f t="shared" si="15"/>
        <v>185.6</v>
      </c>
      <c r="C100" s="17">
        <f t="shared" si="16"/>
        <v>160</v>
      </c>
      <c r="D100" s="39" t="s">
        <v>58</v>
      </c>
      <c r="E100" s="40">
        <v>2393</v>
      </c>
      <c r="F100" s="41"/>
      <c r="G100" s="41"/>
      <c r="H100" s="40"/>
      <c r="I100" s="42">
        <v>63550</v>
      </c>
      <c r="J100" s="43">
        <v>38.069063700000001</v>
      </c>
      <c r="K100" s="44">
        <v>-101.00070719999999</v>
      </c>
      <c r="M100" s="45">
        <v>356.52199999999999</v>
      </c>
      <c r="N100" s="46">
        <v>312</v>
      </c>
      <c r="O100" s="46">
        <v>312</v>
      </c>
      <c r="P100" s="46">
        <v>299</v>
      </c>
      <c r="Q100" s="46">
        <v>320</v>
      </c>
      <c r="R100" s="46">
        <v>207</v>
      </c>
      <c r="S100" s="46">
        <v>261</v>
      </c>
      <c r="T100" s="46">
        <v>286.04000000000002</v>
      </c>
      <c r="U100" s="46">
        <v>288.52999999999997</v>
      </c>
      <c r="V100" s="47">
        <v>312.91000000000003</v>
      </c>
      <c r="X100" s="27">
        <f t="shared" si="22"/>
        <v>356.52199999999999</v>
      </c>
      <c r="Y100" s="27">
        <f t="shared" si="22"/>
        <v>312</v>
      </c>
      <c r="Z100" s="27">
        <f t="shared" si="22"/>
        <v>312</v>
      </c>
      <c r="AA100" s="27">
        <f t="shared" si="22"/>
        <v>299</v>
      </c>
      <c r="AB100" s="27">
        <f t="shared" si="22"/>
        <v>320</v>
      </c>
      <c r="AC100" s="27">
        <f t="shared" si="22"/>
        <v>207</v>
      </c>
      <c r="AD100" s="27">
        <f t="shared" si="22"/>
        <v>261</v>
      </c>
      <c r="AE100" s="27">
        <f t="shared" si="22"/>
        <v>286.04000000000002</v>
      </c>
      <c r="AF100" s="27">
        <f t="shared" si="10"/>
        <v>288.52999999999997</v>
      </c>
      <c r="AG100" s="27">
        <f t="shared" si="10"/>
        <v>312.91000000000003</v>
      </c>
      <c r="AI100" s="48">
        <v>320</v>
      </c>
      <c r="AJ100" s="49">
        <v>320</v>
      </c>
      <c r="AK100" s="50">
        <f t="shared" si="21"/>
        <v>320</v>
      </c>
      <c r="AL100" s="51"/>
      <c r="AN100" s="52">
        <v>356.52199999999999</v>
      </c>
      <c r="AO100" s="53">
        <v>312</v>
      </c>
      <c r="AP100" s="53">
        <v>312</v>
      </c>
      <c r="AQ100" s="53">
        <v>299</v>
      </c>
      <c r="AR100" s="53">
        <v>320</v>
      </c>
      <c r="AS100" s="53">
        <v>207</v>
      </c>
      <c r="AT100" s="53">
        <v>261</v>
      </c>
      <c r="AU100" s="53">
        <v>286.04000000000002</v>
      </c>
      <c r="AV100" s="53">
        <v>288.52999999999997</v>
      </c>
      <c r="AW100" s="54">
        <v>312.91000000000003</v>
      </c>
      <c r="AY100" s="35">
        <f t="shared" si="17"/>
        <v>295.50019999999995</v>
      </c>
      <c r="AZ100" s="36">
        <f t="shared" si="18"/>
        <v>295.50019999999995</v>
      </c>
      <c r="BB100" s="39">
        <v>480</v>
      </c>
      <c r="BC100" s="41">
        <v>270</v>
      </c>
      <c r="BD100" s="41">
        <v>210</v>
      </c>
      <c r="BE100" s="41">
        <v>239</v>
      </c>
      <c r="BF100" s="41">
        <v>269</v>
      </c>
      <c r="BG100" s="41">
        <v>150</v>
      </c>
      <c r="BH100" s="41">
        <v>145</v>
      </c>
      <c r="BI100" s="41">
        <v>440</v>
      </c>
      <c r="BJ100" s="41">
        <v>211</v>
      </c>
      <c r="BK100" s="51">
        <v>220</v>
      </c>
      <c r="BM100" s="52">
        <v>480</v>
      </c>
      <c r="BN100" s="53">
        <v>270</v>
      </c>
      <c r="BO100" s="53">
        <v>210</v>
      </c>
      <c r="BP100" s="53">
        <v>239</v>
      </c>
      <c r="BQ100" s="53">
        <v>269</v>
      </c>
      <c r="BR100" s="53">
        <v>150</v>
      </c>
      <c r="BS100" s="53">
        <v>145</v>
      </c>
      <c r="BT100" s="53">
        <v>440</v>
      </c>
      <c r="BU100" s="53">
        <v>211</v>
      </c>
      <c r="BV100" s="54">
        <v>220</v>
      </c>
      <c r="BX100" s="38">
        <f t="shared" si="19"/>
        <v>263.39999999999998</v>
      </c>
    </row>
    <row r="101" spans="1:76" ht="15" thickBot="1" x14ac:dyDescent="0.4">
      <c r="A101" s="17">
        <f t="shared" si="14"/>
        <v>94.42102222222222</v>
      </c>
      <c r="B101" s="17">
        <f t="shared" si="15"/>
        <v>99.975200000000001</v>
      </c>
      <c r="C101" s="17">
        <f t="shared" si="16"/>
        <v>109</v>
      </c>
      <c r="D101" s="39" t="s">
        <v>58</v>
      </c>
      <c r="E101" s="40">
        <v>5191</v>
      </c>
      <c r="F101" s="41"/>
      <c r="G101" s="41"/>
      <c r="H101" s="40"/>
      <c r="I101" s="42">
        <v>74085</v>
      </c>
      <c r="J101" s="43">
        <v>38.064660000000003</v>
      </c>
      <c r="K101" s="44">
        <v>-101.00697</v>
      </c>
      <c r="M101" s="45">
        <v>0</v>
      </c>
      <c r="N101" s="46">
        <v>138</v>
      </c>
      <c r="O101" s="46">
        <v>74.751999999999995</v>
      </c>
      <c r="P101" s="46">
        <v>148</v>
      </c>
      <c r="Q101" s="46">
        <v>126</v>
      </c>
      <c r="R101" s="46">
        <v>156</v>
      </c>
      <c r="S101" s="46">
        <v>135</v>
      </c>
      <c r="T101" s="46">
        <v>102</v>
      </c>
      <c r="U101" s="46">
        <v>71</v>
      </c>
      <c r="V101" s="47">
        <v>49</v>
      </c>
      <c r="X101" s="27">
        <f t="shared" si="22"/>
        <v>0</v>
      </c>
      <c r="Y101" s="27">
        <f t="shared" si="22"/>
        <v>138</v>
      </c>
      <c r="Z101" s="27">
        <f t="shared" si="22"/>
        <v>74.751999999999995</v>
      </c>
      <c r="AA101" s="27">
        <f t="shared" si="22"/>
        <v>148</v>
      </c>
      <c r="AB101" s="27">
        <f t="shared" si="22"/>
        <v>126</v>
      </c>
      <c r="AC101" s="27">
        <f t="shared" si="22"/>
        <v>156</v>
      </c>
      <c r="AD101" s="27">
        <f t="shared" si="22"/>
        <v>135</v>
      </c>
      <c r="AE101" s="27">
        <f t="shared" si="22"/>
        <v>102</v>
      </c>
      <c r="AF101" s="27">
        <f t="shared" si="10"/>
        <v>71</v>
      </c>
      <c r="AG101" s="27">
        <f t="shared" si="10"/>
        <v>49</v>
      </c>
      <c r="AI101" s="48">
        <v>218</v>
      </c>
      <c r="AJ101" s="49">
        <v>218</v>
      </c>
      <c r="AK101" s="50">
        <f t="shared" si="21"/>
        <v>218</v>
      </c>
      <c r="AL101" s="51"/>
      <c r="AN101" s="52"/>
      <c r="AO101" s="53">
        <v>138</v>
      </c>
      <c r="AP101" s="53">
        <v>74.751999999999995</v>
      </c>
      <c r="AQ101" s="53">
        <v>148</v>
      </c>
      <c r="AR101" s="53">
        <v>126</v>
      </c>
      <c r="AS101" s="53">
        <v>156</v>
      </c>
      <c r="AT101" s="53">
        <v>135</v>
      </c>
      <c r="AU101" s="53">
        <v>102</v>
      </c>
      <c r="AV101" s="53">
        <v>71</v>
      </c>
      <c r="AW101" s="54">
        <v>49</v>
      </c>
      <c r="AY101" s="35">
        <f t="shared" si="17"/>
        <v>111.08355555555555</v>
      </c>
      <c r="AZ101" s="36">
        <f t="shared" si="18"/>
        <v>99.975200000000001</v>
      </c>
      <c r="BB101" s="39">
        <v>0</v>
      </c>
      <c r="BC101" s="41">
        <v>90</v>
      </c>
      <c r="BD101" s="41">
        <v>440</v>
      </c>
      <c r="BE101" s="41">
        <v>119</v>
      </c>
      <c r="BF101" s="41">
        <v>106</v>
      </c>
      <c r="BG101" s="41">
        <v>113</v>
      </c>
      <c r="BH101" s="41">
        <v>145</v>
      </c>
      <c r="BI101" s="41">
        <v>145</v>
      </c>
      <c r="BJ101" s="41">
        <v>52</v>
      </c>
      <c r="BK101" s="51">
        <v>220</v>
      </c>
      <c r="BM101" s="52" t="s">
        <v>85</v>
      </c>
      <c r="BN101" s="53">
        <v>90</v>
      </c>
      <c r="BO101" s="53">
        <v>440</v>
      </c>
      <c r="BP101" s="53">
        <v>119</v>
      </c>
      <c r="BQ101" s="53">
        <v>106</v>
      </c>
      <c r="BR101" s="53">
        <v>113</v>
      </c>
      <c r="BS101" s="53">
        <v>145</v>
      </c>
      <c r="BT101" s="53">
        <v>145</v>
      </c>
      <c r="BU101" s="53">
        <v>52</v>
      </c>
      <c r="BV101" s="54">
        <v>220</v>
      </c>
      <c r="BX101" s="38">
        <f t="shared" si="19"/>
        <v>158.88888888888889</v>
      </c>
    </row>
    <row r="102" spans="1:76" ht="15" thickBot="1" x14ac:dyDescent="0.4">
      <c r="A102" s="17">
        <f t="shared" si="14"/>
        <v>153.90798888888889</v>
      </c>
      <c r="B102" s="17">
        <f t="shared" si="15"/>
        <v>162.96140000000003</v>
      </c>
      <c r="C102" s="17">
        <f t="shared" si="16"/>
        <v>147</v>
      </c>
      <c r="D102" s="39" t="s">
        <v>58</v>
      </c>
      <c r="E102" s="40">
        <v>19401</v>
      </c>
      <c r="F102" s="41"/>
      <c r="G102" s="41"/>
      <c r="H102" s="40"/>
      <c r="I102" s="42">
        <v>81877</v>
      </c>
      <c r="J102" s="43">
        <v>38.069464619999998</v>
      </c>
      <c r="K102" s="44">
        <v>-101.00623688</v>
      </c>
      <c r="M102" s="45">
        <v>0</v>
      </c>
      <c r="N102" s="46">
        <v>107</v>
      </c>
      <c r="O102" s="46">
        <v>146.68600000000001</v>
      </c>
      <c r="P102" s="46">
        <v>102</v>
      </c>
      <c r="Q102" s="46">
        <v>78</v>
      </c>
      <c r="R102" s="46">
        <v>176.928</v>
      </c>
      <c r="S102" s="46">
        <v>251</v>
      </c>
      <c r="T102" s="46">
        <v>264</v>
      </c>
      <c r="U102" s="46">
        <v>241</v>
      </c>
      <c r="V102" s="47">
        <v>263</v>
      </c>
      <c r="X102" s="27">
        <f t="shared" si="22"/>
        <v>0</v>
      </c>
      <c r="Y102" s="27">
        <f t="shared" si="22"/>
        <v>107</v>
      </c>
      <c r="Z102" s="27">
        <f t="shared" si="22"/>
        <v>146.68600000000001</v>
      </c>
      <c r="AA102" s="27">
        <f t="shared" si="22"/>
        <v>102</v>
      </c>
      <c r="AB102" s="27">
        <f t="shared" si="22"/>
        <v>78</v>
      </c>
      <c r="AC102" s="27">
        <f t="shared" si="22"/>
        <v>176.928</v>
      </c>
      <c r="AD102" s="27">
        <f t="shared" si="22"/>
        <v>251</v>
      </c>
      <c r="AE102" s="27">
        <f t="shared" si="22"/>
        <v>264</v>
      </c>
      <c r="AF102" s="27">
        <f t="shared" si="10"/>
        <v>241</v>
      </c>
      <c r="AG102" s="27">
        <f t="shared" si="10"/>
        <v>263</v>
      </c>
      <c r="AI102" s="48">
        <v>294</v>
      </c>
      <c r="AJ102" s="49">
        <v>294</v>
      </c>
      <c r="AK102" s="50">
        <f t="shared" si="21"/>
        <v>294</v>
      </c>
      <c r="AL102" s="51"/>
      <c r="AN102" s="52"/>
      <c r="AO102" s="53">
        <v>107</v>
      </c>
      <c r="AP102" s="53">
        <v>146.68600000000001</v>
      </c>
      <c r="AQ102" s="53">
        <v>102</v>
      </c>
      <c r="AR102" s="53">
        <v>78</v>
      </c>
      <c r="AS102" s="53">
        <v>176.928</v>
      </c>
      <c r="AT102" s="53">
        <v>251</v>
      </c>
      <c r="AU102" s="53">
        <v>264</v>
      </c>
      <c r="AV102" s="53">
        <v>241</v>
      </c>
      <c r="AW102" s="54">
        <v>263</v>
      </c>
      <c r="AY102" s="35">
        <f t="shared" si="17"/>
        <v>181.06822222222223</v>
      </c>
      <c r="AZ102" s="36">
        <f t="shared" si="18"/>
        <v>162.9614</v>
      </c>
      <c r="BB102" s="39">
        <v>0</v>
      </c>
      <c r="BC102" s="41">
        <v>80</v>
      </c>
      <c r="BD102" s="41">
        <v>110</v>
      </c>
      <c r="BE102" s="41">
        <v>82</v>
      </c>
      <c r="BF102" s="41">
        <v>65</v>
      </c>
      <c r="BG102" s="41">
        <v>117</v>
      </c>
      <c r="BH102" s="41">
        <v>177</v>
      </c>
      <c r="BI102" s="41">
        <v>177</v>
      </c>
      <c r="BJ102" s="41">
        <v>177</v>
      </c>
      <c r="BK102" s="51">
        <v>220</v>
      </c>
      <c r="BM102" s="52" t="s">
        <v>85</v>
      </c>
      <c r="BN102" s="53">
        <v>80</v>
      </c>
      <c r="BO102" s="53">
        <v>110</v>
      </c>
      <c r="BP102" s="53">
        <v>82</v>
      </c>
      <c r="BQ102" s="53">
        <v>65</v>
      </c>
      <c r="BR102" s="53">
        <v>117</v>
      </c>
      <c r="BS102" s="53">
        <v>177</v>
      </c>
      <c r="BT102" s="53">
        <v>177</v>
      </c>
      <c r="BU102" s="53">
        <v>177</v>
      </c>
      <c r="BV102" s="54">
        <v>220</v>
      </c>
      <c r="BX102" s="38">
        <f t="shared" si="19"/>
        <v>133.88888888888889</v>
      </c>
    </row>
    <row r="103" spans="1:76" ht="15" thickBot="1" x14ac:dyDescent="0.4">
      <c r="A103" s="17">
        <f t="shared" si="14"/>
        <v>190.4</v>
      </c>
      <c r="B103" s="17">
        <f t="shared" si="15"/>
        <v>201.6</v>
      </c>
      <c r="C103" s="17">
        <f t="shared" si="16"/>
        <v>339</v>
      </c>
      <c r="D103" s="39" t="s">
        <v>58</v>
      </c>
      <c r="E103" s="40">
        <v>129</v>
      </c>
      <c r="F103" s="41" t="s">
        <v>67</v>
      </c>
      <c r="G103" s="41"/>
      <c r="H103" s="40"/>
      <c r="I103" s="42">
        <v>48458</v>
      </c>
      <c r="J103" s="43">
        <v>37.985900000000001</v>
      </c>
      <c r="K103" s="44">
        <v>-100.97481999999999</v>
      </c>
      <c r="M103" s="45">
        <v>162</v>
      </c>
      <c r="N103" s="46">
        <v>114</v>
      </c>
      <c r="O103" s="46">
        <v>352</v>
      </c>
      <c r="P103" s="46">
        <v>208</v>
      </c>
      <c r="Q103" s="46">
        <v>278</v>
      </c>
      <c r="R103" s="46">
        <v>179</v>
      </c>
      <c r="S103" s="46">
        <v>198</v>
      </c>
      <c r="T103" s="46">
        <v>294</v>
      </c>
      <c r="U103" s="46">
        <v>201</v>
      </c>
      <c r="V103" s="47">
        <v>254</v>
      </c>
      <c r="X103" s="27">
        <f t="shared" si="22"/>
        <v>162</v>
      </c>
      <c r="Y103" s="27">
        <f t="shared" si="22"/>
        <v>114</v>
      </c>
      <c r="Z103" s="27">
        <f t="shared" si="22"/>
        <v>352</v>
      </c>
      <c r="AA103" s="27">
        <f t="shared" si="22"/>
        <v>208</v>
      </c>
      <c r="AB103" s="27">
        <f t="shared" si="22"/>
        <v>278</v>
      </c>
      <c r="AC103" s="27">
        <f t="shared" si="22"/>
        <v>179</v>
      </c>
      <c r="AD103" s="27">
        <f t="shared" si="22"/>
        <v>198</v>
      </c>
      <c r="AE103" s="27">
        <f t="shared" si="22"/>
        <v>294</v>
      </c>
      <c r="AF103" s="27">
        <f t="shared" si="10"/>
        <v>201</v>
      </c>
      <c r="AG103" s="27">
        <f t="shared" si="10"/>
        <v>254</v>
      </c>
      <c r="AI103" s="48">
        <v>832</v>
      </c>
      <c r="AJ103" s="49">
        <v>678</v>
      </c>
      <c r="AK103" s="85">
        <f t="shared" si="21"/>
        <v>832</v>
      </c>
      <c r="AL103" s="51"/>
      <c r="AN103" s="52">
        <v>162</v>
      </c>
      <c r="AO103" s="53">
        <v>114</v>
      </c>
      <c r="AP103" s="53">
        <v>352</v>
      </c>
      <c r="AQ103" s="53">
        <v>208</v>
      </c>
      <c r="AR103" s="53">
        <v>278</v>
      </c>
      <c r="AS103" s="53">
        <v>179</v>
      </c>
      <c r="AT103" s="53">
        <v>198</v>
      </c>
      <c r="AU103" s="53">
        <v>294</v>
      </c>
      <c r="AV103" s="53">
        <v>201</v>
      </c>
      <c r="AW103" s="54">
        <v>254</v>
      </c>
      <c r="AY103" s="35">
        <f t="shared" si="17"/>
        <v>224</v>
      </c>
      <c r="AZ103" s="36">
        <f t="shared" si="18"/>
        <v>224</v>
      </c>
      <c r="BB103" s="39">
        <v>253</v>
      </c>
      <c r="BC103" s="41">
        <v>253</v>
      </c>
      <c r="BD103" s="41">
        <v>253</v>
      </c>
      <c r="BE103" s="41">
        <v>253</v>
      </c>
      <c r="BF103" s="41">
        <v>253</v>
      </c>
      <c r="BG103" s="41">
        <v>253</v>
      </c>
      <c r="BH103" s="41">
        <v>253</v>
      </c>
      <c r="BI103" s="41">
        <v>253</v>
      </c>
      <c r="BJ103" s="41">
        <v>253</v>
      </c>
      <c r="BK103" s="51">
        <v>253</v>
      </c>
      <c r="BM103" s="52">
        <v>253</v>
      </c>
      <c r="BN103" s="53">
        <v>253</v>
      </c>
      <c r="BO103" s="53">
        <v>253</v>
      </c>
      <c r="BP103" s="53">
        <v>253</v>
      </c>
      <c r="BQ103" s="53">
        <v>253</v>
      </c>
      <c r="BR103" s="53">
        <v>253</v>
      </c>
      <c r="BS103" s="53">
        <v>253</v>
      </c>
      <c r="BT103" s="53">
        <v>253</v>
      </c>
      <c r="BU103" s="53">
        <v>253</v>
      </c>
      <c r="BV103" s="54">
        <v>253</v>
      </c>
      <c r="BX103" s="38">
        <f t="shared" si="19"/>
        <v>253</v>
      </c>
    </row>
    <row r="104" spans="1:76" ht="15" thickBot="1" x14ac:dyDescent="0.4">
      <c r="A104" s="17">
        <f t="shared" si="14"/>
        <v>73.005555555555546</v>
      </c>
      <c r="B104" s="17">
        <f t="shared" si="15"/>
        <v>77.3</v>
      </c>
      <c r="C104" s="17">
        <f t="shared" si="16"/>
        <v>77</v>
      </c>
      <c r="D104" s="39" t="s">
        <v>58</v>
      </c>
      <c r="E104" s="40">
        <v>17863</v>
      </c>
      <c r="F104" s="41"/>
      <c r="G104" s="41"/>
      <c r="H104" s="40"/>
      <c r="I104" s="42">
        <v>30647</v>
      </c>
      <c r="J104" s="43">
        <v>37.984699659999997</v>
      </c>
      <c r="K104" s="44">
        <v>-100.96562068</v>
      </c>
      <c r="M104" s="45">
        <v>77</v>
      </c>
      <c r="N104" s="46">
        <v>40</v>
      </c>
      <c r="O104" s="46">
        <v>140</v>
      </c>
      <c r="P104" s="46">
        <v>96</v>
      </c>
      <c r="Q104" s="46">
        <v>85</v>
      </c>
      <c r="R104" s="46">
        <v>97</v>
      </c>
      <c r="S104" s="46">
        <v>91</v>
      </c>
      <c r="T104" s="46">
        <v>86</v>
      </c>
      <c r="U104" s="46">
        <v>61</v>
      </c>
      <c r="V104" s="47">
        <v>0</v>
      </c>
      <c r="X104" s="27">
        <f t="shared" si="22"/>
        <v>77</v>
      </c>
      <c r="Y104" s="27">
        <f t="shared" si="22"/>
        <v>40</v>
      </c>
      <c r="Z104" s="27">
        <f t="shared" si="22"/>
        <v>140</v>
      </c>
      <c r="AA104" s="27">
        <f t="shared" si="22"/>
        <v>96</v>
      </c>
      <c r="AB104" s="27">
        <f t="shared" si="22"/>
        <v>85</v>
      </c>
      <c r="AC104" s="27">
        <f t="shared" si="22"/>
        <v>97</v>
      </c>
      <c r="AD104" s="27">
        <f t="shared" si="22"/>
        <v>91</v>
      </c>
      <c r="AE104" s="27">
        <f t="shared" si="22"/>
        <v>86</v>
      </c>
      <c r="AF104" s="27">
        <f t="shared" si="10"/>
        <v>61</v>
      </c>
      <c r="AG104" s="27">
        <f t="shared" si="10"/>
        <v>0</v>
      </c>
      <c r="AI104" s="48">
        <v>154</v>
      </c>
      <c r="AJ104" s="49">
        <v>154</v>
      </c>
      <c r="AK104" s="85"/>
      <c r="AL104" s="51" t="s">
        <v>106</v>
      </c>
      <c r="AN104" s="52">
        <v>77</v>
      </c>
      <c r="AO104" s="53">
        <v>40</v>
      </c>
      <c r="AP104" s="53">
        <v>140</v>
      </c>
      <c r="AQ104" s="53">
        <v>96</v>
      </c>
      <c r="AR104" s="53">
        <v>85</v>
      </c>
      <c r="AS104" s="53">
        <v>97</v>
      </c>
      <c r="AT104" s="53">
        <v>91</v>
      </c>
      <c r="AU104" s="53">
        <v>86</v>
      </c>
      <c r="AV104" s="53">
        <v>61</v>
      </c>
      <c r="AW104" s="54"/>
      <c r="AY104" s="35">
        <f t="shared" si="17"/>
        <v>85.888888888888886</v>
      </c>
      <c r="AZ104" s="36">
        <f t="shared" si="18"/>
        <v>77.3</v>
      </c>
      <c r="BB104" s="39">
        <v>49</v>
      </c>
      <c r="BC104" s="41">
        <v>73</v>
      </c>
      <c r="BD104" s="41">
        <v>73</v>
      </c>
      <c r="BE104" s="41">
        <v>73</v>
      </c>
      <c r="BF104" s="41">
        <v>73</v>
      </c>
      <c r="BG104" s="41">
        <v>73</v>
      </c>
      <c r="BH104" s="41">
        <v>73</v>
      </c>
      <c r="BI104" s="41">
        <v>73</v>
      </c>
      <c r="BJ104" s="41">
        <v>73</v>
      </c>
      <c r="BK104" s="51">
        <v>0</v>
      </c>
      <c r="BM104" s="52">
        <v>49</v>
      </c>
      <c r="BN104" s="53">
        <v>73</v>
      </c>
      <c r="BO104" s="53">
        <v>73</v>
      </c>
      <c r="BP104" s="53">
        <v>73</v>
      </c>
      <c r="BQ104" s="53">
        <v>73</v>
      </c>
      <c r="BR104" s="53">
        <v>73</v>
      </c>
      <c r="BS104" s="53">
        <v>73</v>
      </c>
      <c r="BT104" s="53">
        <v>73</v>
      </c>
      <c r="BU104" s="53">
        <v>73</v>
      </c>
      <c r="BV104" s="54" t="s">
        <v>85</v>
      </c>
      <c r="BX104" s="38">
        <f t="shared" si="19"/>
        <v>70.333333333333329</v>
      </c>
    </row>
    <row r="105" spans="1:76" ht="15" thickBot="1" x14ac:dyDescent="0.4">
      <c r="A105" s="17">
        <f t="shared" si="14"/>
        <v>80.75</v>
      </c>
      <c r="B105" s="17">
        <f t="shared" si="15"/>
        <v>85.5</v>
      </c>
      <c r="C105" s="17">
        <f t="shared" si="16"/>
        <v>167.5</v>
      </c>
      <c r="D105" s="39" t="s">
        <v>58</v>
      </c>
      <c r="E105" s="40">
        <v>1350</v>
      </c>
      <c r="F105" s="41"/>
      <c r="G105" s="41"/>
      <c r="H105" s="40"/>
      <c r="I105" s="42">
        <v>1764</v>
      </c>
      <c r="J105" s="43">
        <v>38.120103</v>
      </c>
      <c r="K105" s="44">
        <v>-100.832024</v>
      </c>
      <c r="M105" s="45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95</v>
      </c>
      <c r="T105" s="46">
        <v>0</v>
      </c>
      <c r="U105" s="46">
        <v>0</v>
      </c>
      <c r="V105" s="47">
        <v>0</v>
      </c>
      <c r="X105" s="27">
        <f t="shared" si="22"/>
        <v>0</v>
      </c>
      <c r="Y105" s="27">
        <f t="shared" si="22"/>
        <v>0</v>
      </c>
      <c r="Z105" s="27">
        <f t="shared" si="22"/>
        <v>0</v>
      </c>
      <c r="AA105" s="27">
        <f t="shared" si="22"/>
        <v>0</v>
      </c>
      <c r="AB105" s="27">
        <f t="shared" si="22"/>
        <v>0</v>
      </c>
      <c r="AC105" s="27">
        <f t="shared" si="22"/>
        <v>0</v>
      </c>
      <c r="AD105" s="27">
        <f t="shared" si="22"/>
        <v>95</v>
      </c>
      <c r="AE105" s="27">
        <f t="shared" si="22"/>
        <v>0</v>
      </c>
      <c r="AF105" s="27">
        <f t="shared" si="22"/>
        <v>0</v>
      </c>
      <c r="AG105" s="27">
        <f t="shared" si="22"/>
        <v>0</v>
      </c>
      <c r="AI105" s="48">
        <v>335</v>
      </c>
      <c r="AJ105" s="49">
        <v>335</v>
      </c>
      <c r="AK105" s="50">
        <f t="shared" ref="AK105:AK107" si="23">AI105</f>
        <v>335</v>
      </c>
      <c r="AL105" s="51"/>
      <c r="AN105" s="52"/>
      <c r="AO105" s="53"/>
      <c r="AP105" s="53"/>
      <c r="AQ105" s="53"/>
      <c r="AR105" s="53"/>
      <c r="AS105" s="53"/>
      <c r="AT105" s="53">
        <v>95</v>
      </c>
      <c r="AU105" s="53"/>
      <c r="AV105" s="53"/>
      <c r="AW105" s="54"/>
      <c r="AY105" s="35">
        <f t="shared" si="17"/>
        <v>95</v>
      </c>
      <c r="AZ105" s="36">
        <f t="shared" si="18"/>
        <v>9.5</v>
      </c>
      <c r="BB105" s="39">
        <v>0</v>
      </c>
      <c r="BC105" s="41">
        <v>0</v>
      </c>
      <c r="BD105" s="41">
        <v>0</v>
      </c>
      <c r="BE105" s="41">
        <v>0</v>
      </c>
      <c r="BF105" s="41">
        <v>0</v>
      </c>
      <c r="BG105" s="41">
        <v>0</v>
      </c>
      <c r="BH105" s="41">
        <v>237</v>
      </c>
      <c r="BI105" s="41">
        <v>0</v>
      </c>
      <c r="BJ105" s="41">
        <v>0</v>
      </c>
      <c r="BK105" s="51">
        <v>0</v>
      </c>
      <c r="BM105" s="52" t="s">
        <v>85</v>
      </c>
      <c r="BN105" s="53" t="s">
        <v>85</v>
      </c>
      <c r="BO105" s="53" t="s">
        <v>85</v>
      </c>
      <c r="BP105" s="53" t="s">
        <v>85</v>
      </c>
      <c r="BQ105" s="53" t="s">
        <v>85</v>
      </c>
      <c r="BR105" s="53" t="s">
        <v>85</v>
      </c>
      <c r="BS105" s="53">
        <v>237</v>
      </c>
      <c r="BT105" s="53" t="s">
        <v>85</v>
      </c>
      <c r="BU105" s="53" t="s">
        <v>85</v>
      </c>
      <c r="BV105" s="54" t="s">
        <v>85</v>
      </c>
      <c r="BX105" s="38">
        <f t="shared" si="19"/>
        <v>237</v>
      </c>
    </row>
    <row r="106" spans="1:76" ht="15" thickBot="1" x14ac:dyDescent="0.4">
      <c r="A106" s="17">
        <f t="shared" si="14"/>
        <v>246.04635499999998</v>
      </c>
      <c r="B106" s="17">
        <f t="shared" si="15"/>
        <v>162.97999999999999</v>
      </c>
      <c r="C106" s="17">
        <f t="shared" si="16"/>
        <v>140.5</v>
      </c>
      <c r="D106" s="39" t="s">
        <v>58</v>
      </c>
      <c r="E106" s="40">
        <v>21072</v>
      </c>
      <c r="F106" s="41"/>
      <c r="G106" s="41"/>
      <c r="H106" s="40"/>
      <c r="I106" s="42">
        <v>27531</v>
      </c>
      <c r="J106" s="43">
        <v>38.116205999999998</v>
      </c>
      <c r="K106" s="44">
        <v>-100.842107</v>
      </c>
      <c r="M106" s="45">
        <v>426</v>
      </c>
      <c r="N106" s="46">
        <v>245</v>
      </c>
      <c r="O106" s="46">
        <v>422.12700000000001</v>
      </c>
      <c r="P106" s="46">
        <v>333</v>
      </c>
      <c r="Q106" s="46">
        <v>225</v>
      </c>
      <c r="R106" s="46">
        <v>61</v>
      </c>
      <c r="S106" s="46">
        <v>408</v>
      </c>
      <c r="T106" s="46">
        <v>276</v>
      </c>
      <c r="U106" s="46">
        <v>279.536</v>
      </c>
      <c r="V106" s="47">
        <v>219</v>
      </c>
      <c r="X106" s="27">
        <f t="shared" si="22"/>
        <v>426</v>
      </c>
      <c r="Y106" s="27">
        <f t="shared" si="22"/>
        <v>245</v>
      </c>
      <c r="Z106" s="27">
        <f t="shared" si="22"/>
        <v>422.12700000000001</v>
      </c>
      <c r="AA106" s="27">
        <f t="shared" si="22"/>
        <v>333</v>
      </c>
      <c r="AB106" s="27">
        <f t="shared" si="22"/>
        <v>225</v>
      </c>
      <c r="AC106" s="27">
        <f t="shared" si="22"/>
        <v>61</v>
      </c>
      <c r="AD106" s="27">
        <f t="shared" si="22"/>
        <v>408</v>
      </c>
      <c r="AE106" s="27">
        <f t="shared" si="22"/>
        <v>276</v>
      </c>
      <c r="AF106" s="27">
        <f t="shared" si="22"/>
        <v>279.536</v>
      </c>
      <c r="AG106" s="27">
        <f t="shared" si="22"/>
        <v>219</v>
      </c>
      <c r="AI106" s="48">
        <v>281</v>
      </c>
      <c r="AJ106" s="49">
        <v>281</v>
      </c>
      <c r="AK106" s="50">
        <f t="shared" si="23"/>
        <v>281</v>
      </c>
      <c r="AL106" s="51"/>
      <c r="AN106" s="52">
        <v>426</v>
      </c>
      <c r="AO106" s="53">
        <v>245</v>
      </c>
      <c r="AP106" s="53">
        <v>422.12700000000001</v>
      </c>
      <c r="AQ106" s="53">
        <v>333</v>
      </c>
      <c r="AR106" s="53">
        <v>225</v>
      </c>
      <c r="AS106" s="53">
        <v>61</v>
      </c>
      <c r="AT106" s="53">
        <v>408</v>
      </c>
      <c r="AU106" s="53">
        <v>276</v>
      </c>
      <c r="AV106" s="53">
        <v>279.536</v>
      </c>
      <c r="AW106" s="54">
        <v>219</v>
      </c>
      <c r="AY106" s="35">
        <f t="shared" si="17"/>
        <v>289.46629999999999</v>
      </c>
      <c r="AZ106" s="36">
        <f t="shared" si="18"/>
        <v>289.46629999999999</v>
      </c>
      <c r="BB106" s="39">
        <v>180</v>
      </c>
      <c r="BC106" s="41">
        <v>180</v>
      </c>
      <c r="BD106" s="41">
        <v>180</v>
      </c>
      <c r="BE106" s="41">
        <v>180</v>
      </c>
      <c r="BF106" s="41">
        <v>360</v>
      </c>
      <c r="BG106" s="41">
        <v>355</v>
      </c>
      <c r="BH106" s="41">
        <v>355</v>
      </c>
      <c r="BI106" s="41">
        <v>355</v>
      </c>
      <c r="BJ106" s="41">
        <v>360</v>
      </c>
      <c r="BK106" s="51">
        <v>362</v>
      </c>
      <c r="BM106" s="52">
        <v>180</v>
      </c>
      <c r="BN106" s="53">
        <v>180</v>
      </c>
      <c r="BO106" s="53">
        <v>180</v>
      </c>
      <c r="BP106" s="53">
        <v>180</v>
      </c>
      <c r="BQ106" s="53">
        <v>360</v>
      </c>
      <c r="BR106" s="53">
        <v>355</v>
      </c>
      <c r="BS106" s="53">
        <v>355</v>
      </c>
      <c r="BT106" s="53">
        <v>355</v>
      </c>
      <c r="BU106" s="53">
        <v>360</v>
      </c>
      <c r="BV106" s="54">
        <v>362</v>
      </c>
      <c r="BX106" s="38">
        <f t="shared" si="19"/>
        <v>286.7</v>
      </c>
    </row>
    <row r="107" spans="1:76" ht="15" thickBot="1" x14ac:dyDescent="0.4">
      <c r="A107" s="17">
        <f t="shared" si="14"/>
        <v>8.7833333333333332</v>
      </c>
      <c r="B107" s="17">
        <f t="shared" si="15"/>
        <v>9.3000000000000007</v>
      </c>
      <c r="C107" s="17">
        <f t="shared" si="16"/>
        <v>145.5</v>
      </c>
      <c r="D107" s="39" t="s">
        <v>58</v>
      </c>
      <c r="E107" s="40">
        <v>25034</v>
      </c>
      <c r="F107" s="41"/>
      <c r="G107" s="41"/>
      <c r="H107" s="40"/>
      <c r="I107" s="42">
        <v>18302</v>
      </c>
      <c r="J107" s="43">
        <v>38.116210000000002</v>
      </c>
      <c r="K107" s="44">
        <v>-100.83299</v>
      </c>
      <c r="M107" s="45">
        <v>0</v>
      </c>
      <c r="N107" s="46">
        <v>5</v>
      </c>
      <c r="O107" s="46">
        <v>14</v>
      </c>
      <c r="P107" s="46">
        <v>12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7">
        <v>0</v>
      </c>
      <c r="X107" s="27">
        <f t="shared" si="22"/>
        <v>0</v>
      </c>
      <c r="Y107" s="27">
        <f t="shared" si="22"/>
        <v>5</v>
      </c>
      <c r="Z107" s="27">
        <f t="shared" si="22"/>
        <v>14</v>
      </c>
      <c r="AA107" s="27">
        <f t="shared" si="22"/>
        <v>12</v>
      </c>
      <c r="AB107" s="27">
        <f t="shared" si="22"/>
        <v>0</v>
      </c>
      <c r="AC107" s="27">
        <f t="shared" si="22"/>
        <v>0</v>
      </c>
      <c r="AD107" s="27">
        <f t="shared" si="22"/>
        <v>0</v>
      </c>
      <c r="AE107" s="27">
        <f t="shared" si="22"/>
        <v>0</v>
      </c>
      <c r="AF107" s="27">
        <f t="shared" si="22"/>
        <v>0</v>
      </c>
      <c r="AG107" s="27">
        <f t="shared" si="22"/>
        <v>0</v>
      </c>
      <c r="AI107" s="48">
        <v>291</v>
      </c>
      <c r="AJ107" s="49">
        <v>291</v>
      </c>
      <c r="AK107" s="50">
        <f t="shared" si="23"/>
        <v>291</v>
      </c>
      <c r="AL107" s="51"/>
      <c r="AN107" s="52"/>
      <c r="AO107" s="53">
        <v>5</v>
      </c>
      <c r="AP107" s="53">
        <v>14</v>
      </c>
      <c r="AQ107" s="53">
        <v>12</v>
      </c>
      <c r="AR107" s="53"/>
      <c r="AS107" s="53"/>
      <c r="AT107" s="53"/>
      <c r="AU107" s="53"/>
      <c r="AV107" s="53"/>
      <c r="AW107" s="54"/>
      <c r="AY107" s="35">
        <f t="shared" si="17"/>
        <v>10.333333333333334</v>
      </c>
      <c r="AZ107" s="36">
        <f t="shared" si="18"/>
        <v>3.1</v>
      </c>
      <c r="BB107" s="39">
        <v>0</v>
      </c>
      <c r="BC107" s="41">
        <v>180</v>
      </c>
      <c r="BD107" s="41">
        <v>180</v>
      </c>
      <c r="BE107" s="41">
        <v>180</v>
      </c>
      <c r="BF107" s="41">
        <v>0</v>
      </c>
      <c r="BG107" s="41">
        <v>0</v>
      </c>
      <c r="BH107" s="41">
        <v>0</v>
      </c>
      <c r="BI107" s="41">
        <v>0</v>
      </c>
      <c r="BJ107" s="41">
        <v>0</v>
      </c>
      <c r="BK107" s="51">
        <v>0</v>
      </c>
      <c r="BM107" s="52" t="s">
        <v>85</v>
      </c>
      <c r="BN107" s="53">
        <v>180</v>
      </c>
      <c r="BO107" s="53">
        <v>180</v>
      </c>
      <c r="BP107" s="53">
        <v>180</v>
      </c>
      <c r="BQ107" s="53" t="s">
        <v>85</v>
      </c>
      <c r="BR107" s="53" t="s">
        <v>85</v>
      </c>
      <c r="BS107" s="53" t="s">
        <v>85</v>
      </c>
      <c r="BT107" s="53" t="s">
        <v>85</v>
      </c>
      <c r="BU107" s="53" t="s">
        <v>85</v>
      </c>
      <c r="BV107" s="54" t="s">
        <v>85</v>
      </c>
      <c r="BX107" s="38">
        <f t="shared" si="19"/>
        <v>180</v>
      </c>
    </row>
    <row r="108" spans="1:76" ht="15" thickBot="1" x14ac:dyDescent="0.4">
      <c r="A108" s="17">
        <f t="shared" si="14"/>
        <v>100.3</v>
      </c>
      <c r="B108" s="17">
        <f t="shared" si="15"/>
        <v>38.86</v>
      </c>
      <c r="C108" s="17">
        <f t="shared" si="16"/>
        <v>33.5</v>
      </c>
      <c r="D108" s="39" t="s">
        <v>58</v>
      </c>
      <c r="E108" s="40">
        <v>90</v>
      </c>
      <c r="F108" s="41" t="s">
        <v>67</v>
      </c>
      <c r="G108" s="41"/>
      <c r="H108" s="40"/>
      <c r="I108" s="42">
        <v>8253</v>
      </c>
      <c r="J108" s="43">
        <v>38.076965000000001</v>
      </c>
      <c r="K108" s="44">
        <v>-100.896924</v>
      </c>
      <c r="M108" s="45">
        <v>189</v>
      </c>
      <c r="N108" s="46">
        <v>109</v>
      </c>
      <c r="O108" s="46">
        <v>248</v>
      </c>
      <c r="P108" s="46">
        <v>52</v>
      </c>
      <c r="Q108" s="46">
        <v>99</v>
      </c>
      <c r="R108" s="46">
        <v>139</v>
      </c>
      <c r="S108" s="46">
        <v>134</v>
      </c>
      <c r="T108" s="46">
        <v>164</v>
      </c>
      <c r="U108" s="46">
        <v>150</v>
      </c>
      <c r="V108" s="47">
        <v>116</v>
      </c>
      <c r="X108" s="27">
        <v>134</v>
      </c>
      <c r="Y108" s="27">
        <f t="shared" si="22"/>
        <v>109</v>
      </c>
      <c r="Z108" s="27">
        <v>134</v>
      </c>
      <c r="AA108" s="27">
        <f t="shared" si="22"/>
        <v>52</v>
      </c>
      <c r="AB108" s="27">
        <f t="shared" si="22"/>
        <v>99</v>
      </c>
      <c r="AC108" s="27">
        <v>134</v>
      </c>
      <c r="AD108" s="27">
        <f t="shared" si="22"/>
        <v>134</v>
      </c>
      <c r="AE108" s="27">
        <v>134</v>
      </c>
      <c r="AF108" s="27">
        <v>134</v>
      </c>
      <c r="AG108" s="27">
        <f t="shared" si="22"/>
        <v>116</v>
      </c>
      <c r="AI108" s="56">
        <v>134</v>
      </c>
      <c r="AJ108" s="49">
        <v>67</v>
      </c>
      <c r="AK108" s="86">
        <v>636</v>
      </c>
      <c r="AL108" s="51"/>
      <c r="AN108" s="52">
        <v>134</v>
      </c>
      <c r="AO108" s="53">
        <v>109</v>
      </c>
      <c r="AP108" s="53">
        <v>134</v>
      </c>
      <c r="AQ108" s="53">
        <v>52</v>
      </c>
      <c r="AR108" s="53">
        <v>99</v>
      </c>
      <c r="AS108" s="53">
        <v>134</v>
      </c>
      <c r="AT108" s="53">
        <v>134</v>
      </c>
      <c r="AU108" s="53">
        <v>134</v>
      </c>
      <c r="AV108" s="53">
        <v>134</v>
      </c>
      <c r="AW108" s="54">
        <v>116</v>
      </c>
      <c r="AY108" s="35">
        <f t="shared" si="17"/>
        <v>118</v>
      </c>
      <c r="AZ108" s="36">
        <f t="shared" si="18"/>
        <v>118</v>
      </c>
      <c r="BB108" s="39">
        <v>120</v>
      </c>
      <c r="BC108" s="41">
        <v>120</v>
      </c>
      <c r="BD108" s="41">
        <v>120</v>
      </c>
      <c r="BE108" s="41">
        <v>120</v>
      </c>
      <c r="BF108" s="41">
        <v>120</v>
      </c>
      <c r="BG108" s="41">
        <v>160</v>
      </c>
      <c r="BH108" s="41">
        <v>160</v>
      </c>
      <c r="BI108" s="41">
        <v>160</v>
      </c>
      <c r="BJ108" s="41">
        <v>123</v>
      </c>
      <c r="BK108" s="51">
        <v>150</v>
      </c>
      <c r="BM108" s="52">
        <v>120</v>
      </c>
      <c r="BN108" s="53">
        <v>120</v>
      </c>
      <c r="BO108" s="53">
        <v>120</v>
      </c>
      <c r="BP108" s="53">
        <v>120</v>
      </c>
      <c r="BQ108" s="53">
        <v>120</v>
      </c>
      <c r="BR108" s="53">
        <v>160</v>
      </c>
      <c r="BS108" s="53">
        <v>160</v>
      </c>
      <c r="BT108" s="53">
        <v>160</v>
      </c>
      <c r="BU108" s="53">
        <v>123</v>
      </c>
      <c r="BV108" s="54">
        <v>150</v>
      </c>
      <c r="BX108" s="38">
        <f t="shared" si="19"/>
        <v>135.30000000000001</v>
      </c>
    </row>
    <row r="109" spans="1:76" ht="15" thickBot="1" x14ac:dyDescent="0.4">
      <c r="A109" s="17">
        <f t="shared" si="14"/>
        <v>18.7</v>
      </c>
      <c r="B109" s="17">
        <f t="shared" si="15"/>
        <v>19.8</v>
      </c>
      <c r="C109" s="17">
        <f t="shared" si="16"/>
        <v>125.5</v>
      </c>
      <c r="D109" s="39" t="s">
        <v>58</v>
      </c>
      <c r="E109" s="40">
        <v>8872</v>
      </c>
      <c r="F109" s="41"/>
      <c r="G109" s="41"/>
      <c r="H109" s="40"/>
      <c r="I109" s="42">
        <v>8253</v>
      </c>
      <c r="J109" s="43">
        <v>38.076965000000001</v>
      </c>
      <c r="K109" s="44">
        <v>-100.896924</v>
      </c>
      <c r="M109" s="45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7">
        <v>0</v>
      </c>
      <c r="X109" s="27">
        <v>55</v>
      </c>
      <c r="Y109" s="27">
        <f t="shared" ref="Y109:AG109" si="24">IF(Y108&gt;$AQ$108,Y108-$AQ$108,0)</f>
        <v>57</v>
      </c>
      <c r="Z109" s="27">
        <v>114</v>
      </c>
      <c r="AA109" s="27">
        <f t="shared" si="24"/>
        <v>0</v>
      </c>
      <c r="AB109" s="27">
        <f t="shared" si="24"/>
        <v>47</v>
      </c>
      <c r="AC109" s="27">
        <v>5</v>
      </c>
      <c r="AD109" s="27">
        <f t="shared" si="24"/>
        <v>82</v>
      </c>
      <c r="AE109" s="27">
        <v>30</v>
      </c>
      <c r="AF109" s="27">
        <v>16</v>
      </c>
      <c r="AG109" s="27">
        <f t="shared" si="24"/>
        <v>64</v>
      </c>
      <c r="AI109" s="48">
        <v>636</v>
      </c>
      <c r="AJ109" s="49">
        <v>251</v>
      </c>
      <c r="AK109" s="89"/>
      <c r="AL109" s="51" t="s">
        <v>107</v>
      </c>
      <c r="AN109" s="52">
        <v>55</v>
      </c>
      <c r="AO109" s="53">
        <v>0</v>
      </c>
      <c r="AP109" s="53">
        <v>114</v>
      </c>
      <c r="AQ109" s="53">
        <v>0</v>
      </c>
      <c r="AR109" s="53">
        <v>0</v>
      </c>
      <c r="AS109" s="53">
        <v>5</v>
      </c>
      <c r="AT109" s="53">
        <v>0</v>
      </c>
      <c r="AU109" s="53">
        <v>30</v>
      </c>
      <c r="AV109" s="53">
        <v>16</v>
      </c>
      <c r="AW109" s="54">
        <v>0</v>
      </c>
      <c r="AY109" s="35">
        <f t="shared" si="17"/>
        <v>22</v>
      </c>
      <c r="AZ109" s="36">
        <f t="shared" si="18"/>
        <v>47</v>
      </c>
      <c r="BB109" s="39">
        <v>120</v>
      </c>
      <c r="BC109" s="41">
        <v>120</v>
      </c>
      <c r="BD109" s="41">
        <v>120</v>
      </c>
      <c r="BE109" s="41">
        <v>120</v>
      </c>
      <c r="BF109" s="41">
        <v>120</v>
      </c>
      <c r="BG109" s="41">
        <v>160</v>
      </c>
      <c r="BH109" s="41">
        <v>160</v>
      </c>
      <c r="BI109" s="41">
        <v>160</v>
      </c>
      <c r="BJ109" s="41">
        <v>123</v>
      </c>
      <c r="BK109" s="51">
        <v>150</v>
      </c>
      <c r="BM109" s="52">
        <v>120</v>
      </c>
      <c r="BN109" s="53">
        <v>120</v>
      </c>
      <c r="BO109" s="53">
        <v>120</v>
      </c>
      <c r="BP109" s="53">
        <v>120</v>
      </c>
      <c r="BQ109" s="53">
        <v>120</v>
      </c>
      <c r="BR109" s="53">
        <v>160</v>
      </c>
      <c r="BS109" s="53">
        <v>160</v>
      </c>
      <c r="BT109" s="53">
        <v>160</v>
      </c>
      <c r="BU109" s="53">
        <v>123</v>
      </c>
      <c r="BV109" s="54">
        <v>150</v>
      </c>
      <c r="BX109" s="38">
        <f t="shared" si="19"/>
        <v>135.30000000000001</v>
      </c>
    </row>
    <row r="110" spans="1:76" ht="15" thickBot="1" x14ac:dyDescent="0.4">
      <c r="A110" s="17">
        <f t="shared" si="14"/>
        <v>104.63499999999999</v>
      </c>
      <c r="B110" s="17">
        <f t="shared" si="15"/>
        <v>38.86</v>
      </c>
      <c r="C110" s="17">
        <f t="shared" si="16"/>
        <v>33.5</v>
      </c>
      <c r="D110" s="39" t="s">
        <v>58</v>
      </c>
      <c r="E110" s="40">
        <v>90</v>
      </c>
      <c r="F110" s="41" t="s">
        <v>67</v>
      </c>
      <c r="G110" s="41"/>
      <c r="H110" s="40"/>
      <c r="I110" s="42">
        <v>63506</v>
      </c>
      <c r="J110" s="43">
        <v>38.084470000000003</v>
      </c>
      <c r="K110" s="44">
        <v>-100.90093</v>
      </c>
      <c r="M110" s="45">
        <v>355</v>
      </c>
      <c r="N110" s="46">
        <v>155</v>
      </c>
      <c r="O110" s="46">
        <v>349</v>
      </c>
      <c r="P110" s="46">
        <v>290</v>
      </c>
      <c r="Q110" s="46">
        <v>295</v>
      </c>
      <c r="R110" s="46">
        <v>341</v>
      </c>
      <c r="S110" s="46">
        <v>409</v>
      </c>
      <c r="T110" s="46">
        <v>270</v>
      </c>
      <c r="U110" s="46">
        <v>203</v>
      </c>
      <c r="V110" s="47">
        <v>25</v>
      </c>
      <c r="X110" s="27">
        <v>134</v>
      </c>
      <c r="Y110" s="27">
        <v>134</v>
      </c>
      <c r="Z110" s="27">
        <v>134</v>
      </c>
      <c r="AA110" s="27">
        <v>134</v>
      </c>
      <c r="AB110" s="27">
        <v>134</v>
      </c>
      <c r="AC110" s="27">
        <v>134</v>
      </c>
      <c r="AD110" s="27">
        <v>134</v>
      </c>
      <c r="AE110" s="27">
        <v>134</v>
      </c>
      <c r="AF110" s="27">
        <v>134</v>
      </c>
      <c r="AG110" s="27">
        <f t="shared" si="22"/>
        <v>25</v>
      </c>
      <c r="AI110" s="56">
        <v>134</v>
      </c>
      <c r="AJ110" s="49">
        <v>67</v>
      </c>
      <c r="AK110" s="89"/>
      <c r="AL110" s="51"/>
      <c r="AN110" s="52">
        <v>134</v>
      </c>
      <c r="AO110" s="53">
        <v>134</v>
      </c>
      <c r="AP110" s="53">
        <v>134</v>
      </c>
      <c r="AQ110" s="53">
        <v>134</v>
      </c>
      <c r="AR110" s="53">
        <v>134</v>
      </c>
      <c r="AS110" s="53">
        <v>134</v>
      </c>
      <c r="AT110" s="53">
        <v>134</v>
      </c>
      <c r="AU110" s="53">
        <v>134</v>
      </c>
      <c r="AV110" s="53">
        <v>134</v>
      </c>
      <c r="AW110" s="54">
        <v>25</v>
      </c>
      <c r="AY110" s="35">
        <f t="shared" si="17"/>
        <v>123.1</v>
      </c>
      <c r="AZ110" s="36">
        <f t="shared" si="18"/>
        <v>123.1</v>
      </c>
      <c r="BB110" s="39">
        <v>120</v>
      </c>
      <c r="BC110" s="41">
        <v>120</v>
      </c>
      <c r="BD110" s="41">
        <v>120</v>
      </c>
      <c r="BE110" s="41">
        <v>120</v>
      </c>
      <c r="BF110" s="41">
        <v>120</v>
      </c>
      <c r="BG110" s="41">
        <v>160</v>
      </c>
      <c r="BH110" s="41">
        <v>160</v>
      </c>
      <c r="BI110" s="41">
        <v>160</v>
      </c>
      <c r="BJ110" s="41">
        <v>123</v>
      </c>
      <c r="BK110" s="51">
        <v>150</v>
      </c>
      <c r="BM110" s="52">
        <v>120</v>
      </c>
      <c r="BN110" s="53">
        <v>120</v>
      </c>
      <c r="BO110" s="53">
        <v>120</v>
      </c>
      <c r="BP110" s="53">
        <v>120</v>
      </c>
      <c r="BQ110" s="53">
        <v>120</v>
      </c>
      <c r="BR110" s="53">
        <v>160</v>
      </c>
      <c r="BS110" s="53">
        <v>160</v>
      </c>
      <c r="BT110" s="53">
        <v>160</v>
      </c>
      <c r="BU110" s="53">
        <v>123</v>
      </c>
      <c r="BV110" s="54">
        <v>150</v>
      </c>
      <c r="BX110" s="38">
        <f t="shared" si="19"/>
        <v>135.30000000000001</v>
      </c>
    </row>
    <row r="111" spans="1:76" ht="15" thickBot="1" x14ac:dyDescent="0.4">
      <c r="A111" s="17">
        <f t="shared" si="14"/>
        <v>124.18499999999999</v>
      </c>
      <c r="B111" s="17">
        <f t="shared" si="15"/>
        <v>131.49</v>
      </c>
      <c r="C111" s="17">
        <f t="shared" si="16"/>
        <v>125.5</v>
      </c>
      <c r="D111" s="39" t="s">
        <v>58</v>
      </c>
      <c r="E111" s="40">
        <v>8872</v>
      </c>
      <c r="F111" s="41"/>
      <c r="G111" s="41"/>
      <c r="H111" s="40">
        <v>19742</v>
      </c>
      <c r="I111" s="42">
        <v>63506</v>
      </c>
      <c r="J111" s="43">
        <v>38.084470000000003</v>
      </c>
      <c r="K111" s="44">
        <v>-100.90093</v>
      </c>
      <c r="M111" s="45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7">
        <v>0</v>
      </c>
      <c r="X111" s="27">
        <v>221</v>
      </c>
      <c r="Y111" s="27">
        <v>21</v>
      </c>
      <c r="Z111" s="27">
        <v>215</v>
      </c>
      <c r="AA111" s="27">
        <v>156</v>
      </c>
      <c r="AB111" s="27">
        <v>161</v>
      </c>
      <c r="AC111" s="27">
        <v>207</v>
      </c>
      <c r="AD111" s="27">
        <v>275</v>
      </c>
      <c r="AE111" s="27">
        <v>136</v>
      </c>
      <c r="AF111" s="27">
        <v>69</v>
      </c>
      <c r="AG111" s="27">
        <f t="shared" ref="AG111" si="25">IF(AG110&gt;$AQ$110,AG110-$AQ$110,0)</f>
        <v>0</v>
      </c>
      <c r="AI111" s="48">
        <v>636</v>
      </c>
      <c r="AJ111" s="49">
        <v>251</v>
      </c>
      <c r="AK111" s="89"/>
      <c r="AL111" s="51" t="s">
        <v>107</v>
      </c>
      <c r="AN111" s="52">
        <v>221</v>
      </c>
      <c r="AO111" s="53">
        <v>21</v>
      </c>
      <c r="AP111" s="53">
        <v>215</v>
      </c>
      <c r="AQ111" s="53">
        <v>156</v>
      </c>
      <c r="AR111" s="53">
        <v>161</v>
      </c>
      <c r="AS111" s="53">
        <v>207</v>
      </c>
      <c r="AT111" s="53">
        <v>275</v>
      </c>
      <c r="AU111" s="53">
        <v>136</v>
      </c>
      <c r="AV111" s="53">
        <v>69</v>
      </c>
      <c r="AW111" s="54">
        <v>0</v>
      </c>
      <c r="AY111" s="35">
        <f t="shared" si="17"/>
        <v>146.1</v>
      </c>
      <c r="AZ111" s="36">
        <f t="shared" si="18"/>
        <v>146.1</v>
      </c>
      <c r="BB111" s="39">
        <v>120</v>
      </c>
      <c r="BC111" s="41">
        <v>120</v>
      </c>
      <c r="BD111" s="41">
        <v>120</v>
      </c>
      <c r="BE111" s="41">
        <v>120</v>
      </c>
      <c r="BF111" s="41">
        <v>120</v>
      </c>
      <c r="BG111" s="41">
        <v>160</v>
      </c>
      <c r="BH111" s="41">
        <v>160</v>
      </c>
      <c r="BI111" s="41">
        <v>160</v>
      </c>
      <c r="BJ111" s="41">
        <v>123</v>
      </c>
      <c r="BK111" s="51">
        <v>150</v>
      </c>
      <c r="BM111" s="52">
        <v>120</v>
      </c>
      <c r="BN111" s="53">
        <v>120</v>
      </c>
      <c r="BO111" s="53">
        <v>120</v>
      </c>
      <c r="BP111" s="53">
        <v>120</v>
      </c>
      <c r="BQ111" s="53">
        <v>120</v>
      </c>
      <c r="BR111" s="53">
        <v>160</v>
      </c>
      <c r="BS111" s="53">
        <v>160</v>
      </c>
      <c r="BT111" s="53">
        <v>160</v>
      </c>
      <c r="BU111" s="53">
        <v>123</v>
      </c>
      <c r="BV111" s="54">
        <v>150</v>
      </c>
      <c r="BX111" s="38">
        <f t="shared" si="19"/>
        <v>135.30000000000001</v>
      </c>
    </row>
    <row r="112" spans="1:76" ht="15" thickBot="1" x14ac:dyDescent="0.4">
      <c r="A112" s="17">
        <f t="shared" si="14"/>
        <v>218.421525</v>
      </c>
      <c r="B112" s="17">
        <f t="shared" si="15"/>
        <v>212.85999999999999</v>
      </c>
      <c r="C112" s="17">
        <f t="shared" si="16"/>
        <v>183.5</v>
      </c>
      <c r="D112" s="39" t="s">
        <v>58</v>
      </c>
      <c r="E112" s="40">
        <v>7142</v>
      </c>
      <c r="F112" s="41"/>
      <c r="G112" s="41"/>
      <c r="H112" s="40">
        <v>11657</v>
      </c>
      <c r="I112" s="42">
        <v>21653</v>
      </c>
      <c r="J112" s="43">
        <v>38.108229999999999</v>
      </c>
      <c r="K112" s="44">
        <v>-100.91952999999999</v>
      </c>
      <c r="M112" s="45">
        <v>195.87</v>
      </c>
      <c r="N112" s="46">
        <v>169.4</v>
      </c>
      <c r="O112" s="46">
        <v>369</v>
      </c>
      <c r="P112" s="46">
        <v>368.625</v>
      </c>
      <c r="Q112" s="46">
        <v>165</v>
      </c>
      <c r="R112" s="46">
        <v>280</v>
      </c>
      <c r="S112" s="46">
        <v>269</v>
      </c>
      <c r="T112" s="46">
        <v>251</v>
      </c>
      <c r="U112" s="46">
        <v>238</v>
      </c>
      <c r="V112" s="47">
        <v>263.77</v>
      </c>
      <c r="X112" s="27">
        <f t="shared" si="22"/>
        <v>195.87</v>
      </c>
      <c r="Y112" s="27">
        <f t="shared" si="22"/>
        <v>169.4</v>
      </c>
      <c r="Z112" s="27">
        <f t="shared" si="22"/>
        <v>369</v>
      </c>
      <c r="AA112" s="27">
        <f t="shared" si="22"/>
        <v>368.625</v>
      </c>
      <c r="AB112" s="27">
        <f t="shared" si="22"/>
        <v>165</v>
      </c>
      <c r="AC112" s="27">
        <f t="shared" si="22"/>
        <v>280</v>
      </c>
      <c r="AD112" s="27">
        <f t="shared" si="22"/>
        <v>269</v>
      </c>
      <c r="AE112" s="27">
        <f t="shared" si="22"/>
        <v>251</v>
      </c>
      <c r="AF112" s="27">
        <f t="shared" si="22"/>
        <v>238</v>
      </c>
      <c r="AG112" s="27">
        <f t="shared" si="22"/>
        <v>263.77</v>
      </c>
      <c r="AI112" s="48">
        <v>207</v>
      </c>
      <c r="AJ112" s="49">
        <v>367</v>
      </c>
      <c r="AK112" s="86">
        <v>640</v>
      </c>
      <c r="AL112" s="51"/>
      <c r="AN112" s="52">
        <v>195.87</v>
      </c>
      <c r="AO112" s="53">
        <v>169.4</v>
      </c>
      <c r="AP112" s="53">
        <v>369</v>
      </c>
      <c r="AQ112" s="53">
        <v>368.625</v>
      </c>
      <c r="AR112" s="53">
        <v>165</v>
      </c>
      <c r="AS112" s="53">
        <v>280</v>
      </c>
      <c r="AT112" s="53">
        <v>269</v>
      </c>
      <c r="AU112" s="53">
        <v>251</v>
      </c>
      <c r="AV112" s="53">
        <v>238</v>
      </c>
      <c r="AW112" s="54">
        <v>263.77</v>
      </c>
      <c r="AY112" s="35">
        <f t="shared" si="17"/>
        <v>256.9665</v>
      </c>
      <c r="AZ112" s="36">
        <f t="shared" si="18"/>
        <v>256.9665</v>
      </c>
      <c r="BB112" s="39">
        <v>120</v>
      </c>
      <c r="BC112" s="41">
        <v>240</v>
      </c>
      <c r="BD112" s="41">
        <v>240</v>
      </c>
      <c r="BE112" s="41">
        <v>240</v>
      </c>
      <c r="BF112" s="41">
        <v>240</v>
      </c>
      <c r="BG112" s="41">
        <v>240</v>
      </c>
      <c r="BH112" s="41">
        <v>240</v>
      </c>
      <c r="BI112" s="41">
        <v>240</v>
      </c>
      <c r="BJ112" s="41">
        <v>125</v>
      </c>
      <c r="BK112" s="51">
        <v>240</v>
      </c>
      <c r="BM112" s="52">
        <v>120</v>
      </c>
      <c r="BN112" s="53">
        <v>240</v>
      </c>
      <c r="BO112" s="53">
        <v>240</v>
      </c>
      <c r="BP112" s="53">
        <v>240</v>
      </c>
      <c r="BQ112" s="53">
        <v>240</v>
      </c>
      <c r="BR112" s="53">
        <v>240</v>
      </c>
      <c r="BS112" s="53">
        <v>240</v>
      </c>
      <c r="BT112" s="53">
        <v>240</v>
      </c>
      <c r="BU112" s="53">
        <v>125</v>
      </c>
      <c r="BV112" s="54">
        <v>240</v>
      </c>
      <c r="BX112" s="38">
        <f t="shared" si="19"/>
        <v>216.5</v>
      </c>
    </row>
    <row r="113" spans="1:76" ht="15" thickBot="1" x14ac:dyDescent="0.4">
      <c r="A113" s="17">
        <f t="shared" si="14"/>
        <v>71.820435500000002</v>
      </c>
      <c r="B113" s="17">
        <f t="shared" si="15"/>
        <v>76.045167000000006</v>
      </c>
      <c r="C113" s="17">
        <f t="shared" si="16"/>
        <v>136.5</v>
      </c>
      <c r="D113" s="39" t="s">
        <v>58</v>
      </c>
      <c r="E113" s="40">
        <v>11660</v>
      </c>
      <c r="F113" s="41"/>
      <c r="G113" s="41"/>
      <c r="H113" s="40"/>
      <c r="I113" s="42">
        <v>53040</v>
      </c>
      <c r="J113" s="43">
        <v>38.108699999999999</v>
      </c>
      <c r="K113" s="44">
        <v>-100.92872</v>
      </c>
      <c r="M113" s="45">
        <v>54</v>
      </c>
      <c r="N113" s="46">
        <v>46.044499999999999</v>
      </c>
      <c r="O113" s="46">
        <v>113.26130000000001</v>
      </c>
      <c r="P113" s="46">
        <v>101.1658</v>
      </c>
      <c r="Q113" s="46">
        <v>118.1622</v>
      </c>
      <c r="R113" s="46">
        <v>73.1798</v>
      </c>
      <c r="S113" s="46">
        <v>78.974000000000004</v>
      </c>
      <c r="T113" s="46">
        <v>74</v>
      </c>
      <c r="U113" s="46">
        <v>57.990600000000001</v>
      </c>
      <c r="V113" s="47">
        <v>128.16810000000001</v>
      </c>
      <c r="X113" s="27">
        <f t="shared" si="22"/>
        <v>54</v>
      </c>
      <c r="Y113" s="27">
        <f t="shared" si="22"/>
        <v>46.044499999999999</v>
      </c>
      <c r="Z113" s="27">
        <f t="shared" si="22"/>
        <v>113.26130000000001</v>
      </c>
      <c r="AA113" s="27">
        <f t="shared" si="22"/>
        <v>101.1658</v>
      </c>
      <c r="AB113" s="27">
        <f t="shared" si="22"/>
        <v>118.1622</v>
      </c>
      <c r="AC113" s="27">
        <f t="shared" si="22"/>
        <v>73.1798</v>
      </c>
      <c r="AD113" s="27">
        <f t="shared" si="22"/>
        <v>78.974000000000004</v>
      </c>
      <c r="AE113" s="27">
        <f t="shared" si="22"/>
        <v>74</v>
      </c>
      <c r="AF113" s="27">
        <f t="shared" si="22"/>
        <v>57.990600000000001</v>
      </c>
      <c r="AG113" s="27">
        <f t="shared" si="22"/>
        <v>128.16810000000001</v>
      </c>
      <c r="AI113" s="48">
        <v>320</v>
      </c>
      <c r="AJ113" s="49">
        <v>273</v>
      </c>
      <c r="AK113" s="89"/>
      <c r="AL113" s="51"/>
      <c r="AN113" s="52">
        <v>54</v>
      </c>
      <c r="AO113" s="53">
        <v>46.044499999999999</v>
      </c>
      <c r="AP113" s="53">
        <v>113.26130000000001</v>
      </c>
      <c r="AQ113" s="53">
        <v>101.1658</v>
      </c>
      <c r="AR113" s="53">
        <v>118.1622</v>
      </c>
      <c r="AS113" s="53">
        <v>73.1798</v>
      </c>
      <c r="AT113" s="53">
        <v>78.974000000000004</v>
      </c>
      <c r="AU113" s="53">
        <v>74</v>
      </c>
      <c r="AV113" s="53">
        <v>57.990600000000001</v>
      </c>
      <c r="AW113" s="54">
        <v>128.16810000000001</v>
      </c>
      <c r="AY113" s="35">
        <f t="shared" si="17"/>
        <v>84.494630000000001</v>
      </c>
      <c r="AZ113" s="36">
        <f t="shared" si="18"/>
        <v>84.494630000000001</v>
      </c>
      <c r="BB113" s="39">
        <v>40</v>
      </c>
      <c r="BC113" s="41">
        <v>120</v>
      </c>
      <c r="BD113" s="41">
        <v>320</v>
      </c>
      <c r="BE113" s="41">
        <v>320</v>
      </c>
      <c r="BF113" s="41">
        <v>320</v>
      </c>
      <c r="BG113" s="41">
        <v>40</v>
      </c>
      <c r="BH113" s="41">
        <v>240</v>
      </c>
      <c r="BI113" s="41">
        <v>240</v>
      </c>
      <c r="BJ113" s="41">
        <v>123</v>
      </c>
      <c r="BK113" s="51">
        <v>240</v>
      </c>
      <c r="BM113" s="52">
        <v>40</v>
      </c>
      <c r="BN113" s="53">
        <v>120</v>
      </c>
      <c r="BO113" s="53">
        <v>320</v>
      </c>
      <c r="BP113" s="53">
        <v>320</v>
      </c>
      <c r="BQ113" s="53">
        <v>320</v>
      </c>
      <c r="BR113" s="53">
        <v>40</v>
      </c>
      <c r="BS113" s="53">
        <v>240</v>
      </c>
      <c r="BT113" s="53">
        <v>240</v>
      </c>
      <c r="BU113" s="53">
        <v>123</v>
      </c>
      <c r="BV113" s="54">
        <v>240</v>
      </c>
      <c r="BX113" s="38">
        <f t="shared" si="19"/>
        <v>200.3</v>
      </c>
    </row>
    <row r="114" spans="1:76" ht="15" thickBot="1" x14ac:dyDescent="0.4">
      <c r="A114" s="17">
        <f t="shared" si="14"/>
        <v>93.245000000000005</v>
      </c>
      <c r="B114" s="17">
        <f t="shared" si="15"/>
        <v>92.8</v>
      </c>
      <c r="C114" s="17">
        <f t="shared" si="16"/>
        <v>80</v>
      </c>
      <c r="D114" s="39" t="s">
        <v>58</v>
      </c>
      <c r="E114" s="40">
        <v>18274</v>
      </c>
      <c r="F114" s="41"/>
      <c r="G114" s="41"/>
      <c r="H114" s="40"/>
      <c r="I114" s="42">
        <v>17626</v>
      </c>
      <c r="J114" s="43">
        <v>38.028042999999997</v>
      </c>
      <c r="K114" s="44">
        <v>-101.14799600000001</v>
      </c>
      <c r="M114" s="45">
        <v>117</v>
      </c>
      <c r="N114" s="46">
        <v>80</v>
      </c>
      <c r="O114" s="46">
        <v>118</v>
      </c>
      <c r="P114" s="46">
        <v>96</v>
      </c>
      <c r="Q114" s="46">
        <v>101</v>
      </c>
      <c r="R114" s="46">
        <v>159</v>
      </c>
      <c r="S114" s="46">
        <v>137</v>
      </c>
      <c r="T114" s="46">
        <v>105</v>
      </c>
      <c r="U114" s="46">
        <v>104</v>
      </c>
      <c r="V114" s="47">
        <v>80</v>
      </c>
      <c r="X114" s="27">
        <f t="shared" si="22"/>
        <v>117</v>
      </c>
      <c r="Y114" s="27">
        <f t="shared" si="22"/>
        <v>80</v>
      </c>
      <c r="Z114" s="27">
        <f t="shared" si="22"/>
        <v>118</v>
      </c>
      <c r="AA114" s="27">
        <f t="shared" si="22"/>
        <v>96</v>
      </c>
      <c r="AB114" s="27">
        <f t="shared" si="22"/>
        <v>101</v>
      </c>
      <c r="AC114" s="27">
        <f t="shared" si="22"/>
        <v>159</v>
      </c>
      <c r="AD114" s="27">
        <f t="shared" si="22"/>
        <v>137</v>
      </c>
      <c r="AE114" s="27">
        <f t="shared" si="22"/>
        <v>105</v>
      </c>
      <c r="AF114" s="27">
        <f t="shared" si="22"/>
        <v>104</v>
      </c>
      <c r="AG114" s="27">
        <f t="shared" si="22"/>
        <v>80</v>
      </c>
      <c r="AI114" s="48">
        <v>160</v>
      </c>
      <c r="AJ114" s="49">
        <v>160</v>
      </c>
      <c r="AK114" s="50">
        <f t="shared" ref="AK114:AK119" si="26">AI114</f>
        <v>160</v>
      </c>
      <c r="AL114" s="51"/>
      <c r="AN114" s="52">
        <v>117</v>
      </c>
      <c r="AO114" s="53">
        <v>80</v>
      </c>
      <c r="AP114" s="53">
        <v>118</v>
      </c>
      <c r="AQ114" s="53">
        <v>96</v>
      </c>
      <c r="AR114" s="53">
        <v>101</v>
      </c>
      <c r="AS114" s="53">
        <v>159</v>
      </c>
      <c r="AT114" s="53">
        <v>137</v>
      </c>
      <c r="AU114" s="53">
        <v>105</v>
      </c>
      <c r="AV114" s="53">
        <v>104</v>
      </c>
      <c r="AW114" s="54">
        <v>80</v>
      </c>
      <c r="AY114" s="35">
        <f t="shared" si="17"/>
        <v>109.7</v>
      </c>
      <c r="AZ114" s="36">
        <f t="shared" si="18"/>
        <v>109.7</v>
      </c>
      <c r="BB114" s="39">
        <v>75</v>
      </c>
      <c r="BC114" s="41">
        <v>75</v>
      </c>
      <c r="BD114" s="41">
        <v>75</v>
      </c>
      <c r="BE114" s="41">
        <v>75</v>
      </c>
      <c r="BF114" s="41">
        <v>75</v>
      </c>
      <c r="BG114" s="41">
        <v>80</v>
      </c>
      <c r="BH114" s="41">
        <v>80</v>
      </c>
      <c r="BI114" s="41">
        <v>80</v>
      </c>
      <c r="BJ114" s="41">
        <v>80</v>
      </c>
      <c r="BK114" s="51">
        <v>80</v>
      </c>
      <c r="BM114" s="52">
        <v>75</v>
      </c>
      <c r="BN114" s="53">
        <v>75</v>
      </c>
      <c r="BO114" s="53">
        <v>75</v>
      </c>
      <c r="BP114" s="53">
        <v>75</v>
      </c>
      <c r="BQ114" s="53">
        <v>75</v>
      </c>
      <c r="BR114" s="53">
        <v>80</v>
      </c>
      <c r="BS114" s="53">
        <v>80</v>
      </c>
      <c r="BT114" s="53">
        <v>80</v>
      </c>
      <c r="BU114" s="53">
        <v>80</v>
      </c>
      <c r="BV114" s="54">
        <v>80</v>
      </c>
      <c r="BX114" s="38">
        <f t="shared" si="19"/>
        <v>77.5</v>
      </c>
    </row>
    <row r="115" spans="1:76" ht="15" thickBot="1" x14ac:dyDescent="0.4">
      <c r="A115" s="17">
        <f t="shared" si="14"/>
        <v>155.97499999999999</v>
      </c>
      <c r="B115" s="17">
        <f t="shared" si="15"/>
        <v>115.99999999999999</v>
      </c>
      <c r="C115" s="17">
        <f t="shared" si="16"/>
        <v>100</v>
      </c>
      <c r="D115" s="39" t="s">
        <v>58</v>
      </c>
      <c r="E115" s="40">
        <v>19367</v>
      </c>
      <c r="F115" s="41"/>
      <c r="G115" s="41"/>
      <c r="H115" s="40"/>
      <c r="I115" s="42">
        <v>34002</v>
      </c>
      <c r="J115" s="43">
        <v>38.112887000000001</v>
      </c>
      <c r="K115" s="44">
        <v>-100.915813</v>
      </c>
      <c r="M115" s="45">
        <v>192</v>
      </c>
      <c r="N115" s="46">
        <v>199</v>
      </c>
      <c r="O115" s="46">
        <v>192</v>
      </c>
      <c r="P115" s="46">
        <v>200</v>
      </c>
      <c r="Q115" s="46">
        <v>193</v>
      </c>
      <c r="R115" s="46">
        <v>193</v>
      </c>
      <c r="S115" s="46">
        <v>199</v>
      </c>
      <c r="T115" s="46">
        <v>179</v>
      </c>
      <c r="U115" s="46">
        <v>162</v>
      </c>
      <c r="V115" s="47">
        <v>126</v>
      </c>
      <c r="X115" s="27">
        <f t="shared" si="22"/>
        <v>192</v>
      </c>
      <c r="Y115" s="27">
        <f t="shared" si="22"/>
        <v>199</v>
      </c>
      <c r="Z115" s="27">
        <f t="shared" si="22"/>
        <v>192</v>
      </c>
      <c r="AA115" s="27">
        <f t="shared" si="22"/>
        <v>200</v>
      </c>
      <c r="AB115" s="27">
        <f t="shared" si="22"/>
        <v>193</v>
      </c>
      <c r="AC115" s="27">
        <f t="shared" si="22"/>
        <v>193</v>
      </c>
      <c r="AD115" s="27">
        <f t="shared" si="22"/>
        <v>199</v>
      </c>
      <c r="AE115" s="27">
        <f t="shared" si="22"/>
        <v>179</v>
      </c>
      <c r="AF115" s="27">
        <f t="shared" si="22"/>
        <v>162</v>
      </c>
      <c r="AG115" s="27">
        <f t="shared" si="22"/>
        <v>126</v>
      </c>
      <c r="AI115" s="48">
        <v>200</v>
      </c>
      <c r="AJ115" s="49">
        <v>200</v>
      </c>
      <c r="AK115" s="50">
        <f t="shared" si="26"/>
        <v>200</v>
      </c>
      <c r="AL115" s="51"/>
      <c r="AN115" s="52">
        <v>192</v>
      </c>
      <c r="AO115" s="53">
        <v>199</v>
      </c>
      <c r="AP115" s="53">
        <v>192</v>
      </c>
      <c r="AQ115" s="53">
        <v>200</v>
      </c>
      <c r="AR115" s="53">
        <v>193</v>
      </c>
      <c r="AS115" s="53">
        <v>193</v>
      </c>
      <c r="AT115" s="53">
        <v>199</v>
      </c>
      <c r="AU115" s="53">
        <v>179</v>
      </c>
      <c r="AV115" s="53">
        <v>162</v>
      </c>
      <c r="AW115" s="54">
        <v>126</v>
      </c>
      <c r="AY115" s="35">
        <f t="shared" si="17"/>
        <v>183.5</v>
      </c>
      <c r="AZ115" s="36">
        <f t="shared" si="18"/>
        <v>183.5</v>
      </c>
      <c r="BB115" s="39">
        <v>400</v>
      </c>
      <c r="BC115" s="41">
        <v>120</v>
      </c>
      <c r="BD115" s="41">
        <v>130</v>
      </c>
      <c r="BE115" s="41">
        <v>130</v>
      </c>
      <c r="BF115" s="41">
        <v>130</v>
      </c>
      <c r="BG115" s="41">
        <v>130</v>
      </c>
      <c r="BH115" s="41">
        <v>130</v>
      </c>
      <c r="BI115" s="41">
        <v>160</v>
      </c>
      <c r="BJ115" s="41">
        <v>123</v>
      </c>
      <c r="BK115" s="51">
        <v>360</v>
      </c>
      <c r="BM115" s="52">
        <v>400</v>
      </c>
      <c r="BN115" s="53">
        <v>120</v>
      </c>
      <c r="BO115" s="53">
        <v>130</v>
      </c>
      <c r="BP115" s="53">
        <v>130</v>
      </c>
      <c r="BQ115" s="53">
        <v>130</v>
      </c>
      <c r="BR115" s="53">
        <v>130</v>
      </c>
      <c r="BS115" s="53">
        <v>130</v>
      </c>
      <c r="BT115" s="53">
        <v>160</v>
      </c>
      <c r="BU115" s="53">
        <v>123</v>
      </c>
      <c r="BV115" s="54">
        <v>360</v>
      </c>
      <c r="BX115" s="38">
        <f t="shared" si="19"/>
        <v>181.3</v>
      </c>
    </row>
    <row r="116" spans="1:76" ht="15" thickBot="1" x14ac:dyDescent="0.4">
      <c r="A116" s="17">
        <f t="shared" si="14"/>
        <v>21.037499999999998</v>
      </c>
      <c r="B116" s="17">
        <f t="shared" si="15"/>
        <v>22.275000000000002</v>
      </c>
      <c r="C116" s="17">
        <f t="shared" si="16"/>
        <v>160</v>
      </c>
      <c r="D116" s="39" t="s">
        <v>58</v>
      </c>
      <c r="E116" s="40">
        <v>20097</v>
      </c>
      <c r="F116" s="41"/>
      <c r="G116" s="41"/>
      <c r="H116" s="40"/>
      <c r="I116" s="42">
        <v>20198</v>
      </c>
      <c r="J116" s="43">
        <v>38.120992000000001</v>
      </c>
      <c r="K116" s="44">
        <v>-100.918831</v>
      </c>
      <c r="M116" s="45">
        <v>2</v>
      </c>
      <c r="N116" s="46">
        <v>39</v>
      </c>
      <c r="O116" s="46">
        <v>34</v>
      </c>
      <c r="P116" s="46">
        <v>0</v>
      </c>
      <c r="Q116" s="46">
        <v>23</v>
      </c>
      <c r="R116" s="46">
        <v>40</v>
      </c>
      <c r="S116" s="46">
        <v>32</v>
      </c>
      <c r="T116" s="46">
        <v>18</v>
      </c>
      <c r="U116" s="46">
        <v>10</v>
      </c>
      <c r="V116" s="47">
        <v>0</v>
      </c>
      <c r="X116" s="27">
        <f t="shared" si="22"/>
        <v>2</v>
      </c>
      <c r="Y116" s="27">
        <f t="shared" si="22"/>
        <v>39</v>
      </c>
      <c r="Z116" s="27">
        <f t="shared" si="22"/>
        <v>34</v>
      </c>
      <c r="AA116" s="27">
        <f t="shared" si="22"/>
        <v>0</v>
      </c>
      <c r="AB116" s="27">
        <f t="shared" si="22"/>
        <v>23</v>
      </c>
      <c r="AC116" s="27">
        <f t="shared" si="22"/>
        <v>40</v>
      </c>
      <c r="AD116" s="27">
        <f t="shared" si="22"/>
        <v>32</v>
      </c>
      <c r="AE116" s="27">
        <f t="shared" si="22"/>
        <v>18</v>
      </c>
      <c r="AF116" s="27">
        <f t="shared" si="22"/>
        <v>10</v>
      </c>
      <c r="AG116" s="27">
        <f t="shared" si="22"/>
        <v>0</v>
      </c>
      <c r="AI116" s="48">
        <v>320</v>
      </c>
      <c r="AJ116" s="49">
        <v>320</v>
      </c>
      <c r="AK116" s="50">
        <f t="shared" si="26"/>
        <v>320</v>
      </c>
      <c r="AL116" s="51"/>
      <c r="AN116" s="52">
        <v>2</v>
      </c>
      <c r="AO116" s="53">
        <v>39</v>
      </c>
      <c r="AP116" s="53">
        <v>34</v>
      </c>
      <c r="AQ116" s="53"/>
      <c r="AR116" s="53">
        <v>23</v>
      </c>
      <c r="AS116" s="53">
        <v>40</v>
      </c>
      <c r="AT116" s="53">
        <v>32</v>
      </c>
      <c r="AU116" s="53">
        <v>18</v>
      </c>
      <c r="AV116" s="53">
        <v>10</v>
      </c>
      <c r="AW116" s="54"/>
      <c r="AY116" s="35">
        <f t="shared" si="17"/>
        <v>24.75</v>
      </c>
      <c r="AZ116" s="36">
        <f t="shared" si="18"/>
        <v>19.8</v>
      </c>
      <c r="BB116" s="39">
        <v>400</v>
      </c>
      <c r="BC116" s="41">
        <v>240</v>
      </c>
      <c r="BD116" s="41">
        <v>240</v>
      </c>
      <c r="BE116" s="41">
        <v>0</v>
      </c>
      <c r="BF116" s="41">
        <v>240</v>
      </c>
      <c r="BG116" s="41">
        <v>240</v>
      </c>
      <c r="BH116" s="41">
        <v>240</v>
      </c>
      <c r="BI116" s="41">
        <v>240</v>
      </c>
      <c r="BJ116" s="41">
        <v>240</v>
      </c>
      <c r="BK116" s="51">
        <v>0</v>
      </c>
      <c r="BM116" s="52">
        <v>400</v>
      </c>
      <c r="BN116" s="53">
        <v>240</v>
      </c>
      <c r="BO116" s="53">
        <v>240</v>
      </c>
      <c r="BP116" s="53" t="s">
        <v>85</v>
      </c>
      <c r="BQ116" s="53">
        <v>240</v>
      </c>
      <c r="BR116" s="53">
        <v>240</v>
      </c>
      <c r="BS116" s="53">
        <v>240</v>
      </c>
      <c r="BT116" s="53">
        <v>240</v>
      </c>
      <c r="BU116" s="53">
        <v>240</v>
      </c>
      <c r="BV116" s="54" t="s">
        <v>85</v>
      </c>
      <c r="BX116" s="38">
        <f t="shared" si="19"/>
        <v>260</v>
      </c>
    </row>
    <row r="117" spans="1:76" ht="15" thickBot="1" x14ac:dyDescent="0.4">
      <c r="A117" s="17">
        <f t="shared" si="14"/>
        <v>180.11500000000001</v>
      </c>
      <c r="B117" s="17">
        <f t="shared" si="15"/>
        <v>185.6</v>
      </c>
      <c r="C117" s="17">
        <f t="shared" si="16"/>
        <v>160</v>
      </c>
      <c r="D117" s="39" t="s">
        <v>58</v>
      </c>
      <c r="E117" s="40">
        <v>21555</v>
      </c>
      <c r="F117" s="41"/>
      <c r="G117" s="41"/>
      <c r="H117" s="40"/>
      <c r="I117" s="42">
        <v>4408</v>
      </c>
      <c r="J117" s="43">
        <v>38.116087999999998</v>
      </c>
      <c r="K117" s="44">
        <v>-100.919465</v>
      </c>
      <c r="M117" s="45">
        <v>281</v>
      </c>
      <c r="N117" s="46">
        <v>230</v>
      </c>
      <c r="O117" s="46">
        <v>187</v>
      </c>
      <c r="P117" s="46">
        <v>117</v>
      </c>
      <c r="Q117" s="46">
        <v>190</v>
      </c>
      <c r="R117" s="46">
        <v>307</v>
      </c>
      <c r="S117" s="46">
        <v>301</v>
      </c>
      <c r="T117" s="46">
        <v>200</v>
      </c>
      <c r="U117" s="46">
        <v>198</v>
      </c>
      <c r="V117" s="47">
        <v>108</v>
      </c>
      <c r="X117" s="27">
        <f t="shared" si="22"/>
        <v>281</v>
      </c>
      <c r="Y117" s="27">
        <f t="shared" si="22"/>
        <v>230</v>
      </c>
      <c r="Z117" s="27">
        <f t="shared" si="22"/>
        <v>187</v>
      </c>
      <c r="AA117" s="27">
        <f t="shared" si="22"/>
        <v>117</v>
      </c>
      <c r="AB117" s="27">
        <f t="shared" si="22"/>
        <v>190</v>
      </c>
      <c r="AC117" s="27">
        <f t="shared" si="22"/>
        <v>307</v>
      </c>
      <c r="AD117" s="27">
        <f t="shared" si="22"/>
        <v>301</v>
      </c>
      <c r="AE117" s="27">
        <f t="shared" si="22"/>
        <v>200</v>
      </c>
      <c r="AF117" s="27">
        <f t="shared" si="22"/>
        <v>198</v>
      </c>
      <c r="AG117" s="27">
        <f t="shared" si="22"/>
        <v>108</v>
      </c>
      <c r="AI117" s="48">
        <v>320</v>
      </c>
      <c r="AJ117" s="49">
        <v>320</v>
      </c>
      <c r="AK117" s="50">
        <f t="shared" si="26"/>
        <v>320</v>
      </c>
      <c r="AL117" s="51"/>
      <c r="AN117" s="52">
        <v>281</v>
      </c>
      <c r="AO117" s="53">
        <v>230</v>
      </c>
      <c r="AP117" s="53">
        <v>187</v>
      </c>
      <c r="AQ117" s="53">
        <v>117</v>
      </c>
      <c r="AR117" s="53">
        <v>190</v>
      </c>
      <c r="AS117" s="53">
        <v>307</v>
      </c>
      <c r="AT117" s="53">
        <v>301</v>
      </c>
      <c r="AU117" s="53">
        <v>200</v>
      </c>
      <c r="AV117" s="53">
        <v>198</v>
      </c>
      <c r="AW117" s="54">
        <v>108</v>
      </c>
      <c r="AY117" s="35">
        <f t="shared" si="17"/>
        <v>211.9</v>
      </c>
      <c r="AZ117" s="36">
        <f t="shared" si="18"/>
        <v>211.9</v>
      </c>
      <c r="BB117" s="39">
        <v>400</v>
      </c>
      <c r="BC117" s="41">
        <v>240</v>
      </c>
      <c r="BD117" s="41">
        <v>240</v>
      </c>
      <c r="BE117" s="41">
        <v>240</v>
      </c>
      <c r="BF117" s="41">
        <v>240</v>
      </c>
      <c r="BG117" s="41">
        <v>240</v>
      </c>
      <c r="BH117" s="41">
        <v>240</v>
      </c>
      <c r="BI117" s="41">
        <v>240</v>
      </c>
      <c r="BJ117" s="41">
        <v>240</v>
      </c>
      <c r="BK117" s="51">
        <v>240</v>
      </c>
      <c r="BM117" s="52">
        <v>400</v>
      </c>
      <c r="BN117" s="53">
        <v>240</v>
      </c>
      <c r="BO117" s="53">
        <v>240</v>
      </c>
      <c r="BP117" s="53">
        <v>240</v>
      </c>
      <c r="BQ117" s="53">
        <v>240</v>
      </c>
      <c r="BR117" s="53">
        <v>240</v>
      </c>
      <c r="BS117" s="53">
        <v>240</v>
      </c>
      <c r="BT117" s="53">
        <v>240</v>
      </c>
      <c r="BU117" s="53">
        <v>240</v>
      </c>
      <c r="BV117" s="54">
        <v>240</v>
      </c>
      <c r="BX117" s="38">
        <f t="shared" si="19"/>
        <v>256</v>
      </c>
    </row>
    <row r="118" spans="1:76" ht="15" thickBot="1" x14ac:dyDescent="0.4">
      <c r="A118" s="17">
        <f t="shared" si="14"/>
        <v>41.933333333333337</v>
      </c>
      <c r="B118" s="17">
        <f t="shared" si="15"/>
        <v>44.400000000000006</v>
      </c>
      <c r="C118" s="17">
        <f t="shared" si="16"/>
        <v>125</v>
      </c>
      <c r="D118" s="39" t="s">
        <v>58</v>
      </c>
      <c r="E118" s="40">
        <v>24174</v>
      </c>
      <c r="F118" s="41"/>
      <c r="G118" s="41" t="s">
        <v>68</v>
      </c>
      <c r="H118" s="40"/>
      <c r="I118" s="42">
        <v>10076</v>
      </c>
      <c r="J118" s="43">
        <v>38.078136399999998</v>
      </c>
      <c r="K118" s="44">
        <v>-100.84235545</v>
      </c>
      <c r="M118" s="45">
        <v>77</v>
      </c>
      <c r="N118" s="46">
        <v>45</v>
      </c>
      <c r="O118" s="46">
        <v>59</v>
      </c>
      <c r="P118" s="46">
        <v>51</v>
      </c>
      <c r="Q118" s="46">
        <v>38</v>
      </c>
      <c r="R118" s="46">
        <v>26</v>
      </c>
      <c r="S118" s="46">
        <v>0</v>
      </c>
      <c r="T118" s="46">
        <v>0</v>
      </c>
      <c r="U118" s="46">
        <v>0</v>
      </c>
      <c r="V118" s="47">
        <v>0</v>
      </c>
      <c r="X118" s="27">
        <f t="shared" si="22"/>
        <v>77</v>
      </c>
      <c r="Y118" s="27">
        <f t="shared" si="22"/>
        <v>45</v>
      </c>
      <c r="Z118" s="27">
        <f t="shared" si="22"/>
        <v>59</v>
      </c>
      <c r="AA118" s="27">
        <f t="shared" si="22"/>
        <v>51</v>
      </c>
      <c r="AB118" s="27">
        <f t="shared" si="22"/>
        <v>38</v>
      </c>
      <c r="AC118" s="27">
        <f t="shared" si="22"/>
        <v>26</v>
      </c>
      <c r="AD118" s="27">
        <f t="shared" si="22"/>
        <v>0</v>
      </c>
      <c r="AE118" s="27">
        <f t="shared" si="22"/>
        <v>0</v>
      </c>
      <c r="AF118" s="27">
        <f t="shared" si="22"/>
        <v>0</v>
      </c>
      <c r="AG118" s="27">
        <f t="shared" si="22"/>
        <v>0</v>
      </c>
      <c r="AI118" s="48">
        <v>250</v>
      </c>
      <c r="AJ118" s="49">
        <v>250</v>
      </c>
      <c r="AK118" s="50">
        <f t="shared" si="26"/>
        <v>250</v>
      </c>
      <c r="AL118" s="51"/>
      <c r="AN118" s="52">
        <v>77</v>
      </c>
      <c r="AO118" s="53">
        <v>45</v>
      </c>
      <c r="AP118" s="53">
        <v>59</v>
      </c>
      <c r="AQ118" s="53">
        <v>51</v>
      </c>
      <c r="AR118" s="53">
        <v>38</v>
      </c>
      <c r="AS118" s="53">
        <v>26</v>
      </c>
      <c r="AT118" s="53"/>
      <c r="AU118" s="53"/>
      <c r="AV118" s="53"/>
      <c r="AW118" s="54"/>
      <c r="AY118" s="35">
        <f t="shared" si="17"/>
        <v>49.333333333333336</v>
      </c>
      <c r="AZ118" s="36">
        <f t="shared" si="18"/>
        <v>29.6</v>
      </c>
      <c r="BB118" s="39">
        <v>120</v>
      </c>
      <c r="BC118" s="41">
        <v>120</v>
      </c>
      <c r="BD118" s="41">
        <v>120</v>
      </c>
      <c r="BE118" s="41">
        <v>125</v>
      </c>
      <c r="BF118" s="41">
        <v>120</v>
      </c>
      <c r="BG118" s="41">
        <v>120</v>
      </c>
      <c r="BH118" s="41">
        <v>0</v>
      </c>
      <c r="BI118" s="41">
        <v>0</v>
      </c>
      <c r="BJ118" s="41">
        <v>0</v>
      </c>
      <c r="BK118" s="51">
        <v>0</v>
      </c>
      <c r="BM118" s="52">
        <v>120</v>
      </c>
      <c r="BN118" s="53">
        <v>120</v>
      </c>
      <c r="BO118" s="53">
        <v>120</v>
      </c>
      <c r="BP118" s="53">
        <v>125</v>
      </c>
      <c r="BQ118" s="53">
        <v>120</v>
      </c>
      <c r="BR118" s="53">
        <v>120</v>
      </c>
      <c r="BS118" s="53" t="s">
        <v>85</v>
      </c>
      <c r="BT118" s="53" t="s">
        <v>85</v>
      </c>
      <c r="BU118" s="53" t="s">
        <v>85</v>
      </c>
      <c r="BV118" s="54" t="s">
        <v>85</v>
      </c>
      <c r="BX118" s="38">
        <f t="shared" si="19"/>
        <v>120.83333333333333</v>
      </c>
    </row>
    <row r="119" spans="1:76" ht="15" thickBot="1" x14ac:dyDescent="0.4">
      <c r="A119" s="17">
        <f t="shared" si="14"/>
        <v>210.63</v>
      </c>
      <c r="B119" s="17">
        <f t="shared" si="15"/>
        <v>185.6</v>
      </c>
      <c r="C119" s="17">
        <f t="shared" si="16"/>
        <v>160</v>
      </c>
      <c r="D119" s="39" t="s">
        <v>58</v>
      </c>
      <c r="E119" s="40">
        <v>27671</v>
      </c>
      <c r="F119" s="41"/>
      <c r="G119" s="41"/>
      <c r="H119" s="40"/>
      <c r="I119" s="42">
        <v>67532</v>
      </c>
      <c r="J119" s="43">
        <v>38.07602</v>
      </c>
      <c r="K119" s="44">
        <v>-100.91038</v>
      </c>
      <c r="M119" s="45">
        <v>318</v>
      </c>
      <c r="N119" s="46">
        <v>172</v>
      </c>
      <c r="O119" s="46">
        <v>268</v>
      </c>
      <c r="P119" s="46">
        <v>288</v>
      </c>
      <c r="Q119" s="46">
        <v>317</v>
      </c>
      <c r="R119" s="46">
        <v>229</v>
      </c>
      <c r="S119" s="46">
        <v>229</v>
      </c>
      <c r="T119" s="46">
        <v>270</v>
      </c>
      <c r="U119" s="46">
        <v>205</v>
      </c>
      <c r="V119" s="47">
        <v>182</v>
      </c>
      <c r="X119" s="27">
        <f t="shared" si="22"/>
        <v>318</v>
      </c>
      <c r="Y119" s="27">
        <f t="shared" si="22"/>
        <v>172</v>
      </c>
      <c r="Z119" s="27">
        <f t="shared" si="22"/>
        <v>268</v>
      </c>
      <c r="AA119" s="27">
        <f t="shared" si="22"/>
        <v>288</v>
      </c>
      <c r="AB119" s="27">
        <f t="shared" si="22"/>
        <v>317</v>
      </c>
      <c r="AC119" s="27">
        <f t="shared" si="22"/>
        <v>229</v>
      </c>
      <c r="AD119" s="27">
        <f t="shared" si="22"/>
        <v>229</v>
      </c>
      <c r="AE119" s="27">
        <f t="shared" si="22"/>
        <v>270</v>
      </c>
      <c r="AF119" s="27">
        <f t="shared" si="22"/>
        <v>205</v>
      </c>
      <c r="AG119" s="27">
        <f t="shared" si="22"/>
        <v>182</v>
      </c>
      <c r="AI119" s="48">
        <v>320</v>
      </c>
      <c r="AJ119" s="49">
        <v>320</v>
      </c>
      <c r="AK119" s="50">
        <f t="shared" si="26"/>
        <v>320</v>
      </c>
      <c r="AL119" s="51"/>
      <c r="AN119" s="52">
        <v>318</v>
      </c>
      <c r="AO119" s="53">
        <v>172</v>
      </c>
      <c r="AP119" s="53">
        <v>268</v>
      </c>
      <c r="AQ119" s="53">
        <v>288</v>
      </c>
      <c r="AR119" s="53">
        <v>317</v>
      </c>
      <c r="AS119" s="53">
        <v>229</v>
      </c>
      <c r="AT119" s="53">
        <v>229</v>
      </c>
      <c r="AU119" s="53">
        <v>270</v>
      </c>
      <c r="AV119" s="53">
        <v>205</v>
      </c>
      <c r="AW119" s="54">
        <v>182</v>
      </c>
      <c r="AY119" s="35">
        <f t="shared" si="17"/>
        <v>247.8</v>
      </c>
      <c r="AZ119" s="36">
        <f t="shared" si="18"/>
        <v>247.8</v>
      </c>
      <c r="BB119" s="39">
        <v>160</v>
      </c>
      <c r="BC119" s="41">
        <v>160</v>
      </c>
      <c r="BD119" s="41">
        <v>160</v>
      </c>
      <c r="BE119" s="41">
        <v>160</v>
      </c>
      <c r="BF119" s="41">
        <v>160</v>
      </c>
      <c r="BG119" s="41">
        <v>160</v>
      </c>
      <c r="BH119" s="41">
        <v>160</v>
      </c>
      <c r="BI119" s="41">
        <v>160</v>
      </c>
      <c r="BJ119" s="41">
        <v>160</v>
      </c>
      <c r="BK119" s="51">
        <v>160</v>
      </c>
      <c r="BM119" s="52">
        <v>160</v>
      </c>
      <c r="BN119" s="53">
        <v>160</v>
      </c>
      <c r="BO119" s="53">
        <v>160</v>
      </c>
      <c r="BP119" s="53">
        <v>160</v>
      </c>
      <c r="BQ119" s="53">
        <v>160</v>
      </c>
      <c r="BR119" s="53">
        <v>160</v>
      </c>
      <c r="BS119" s="53">
        <v>160</v>
      </c>
      <c r="BT119" s="53">
        <v>160</v>
      </c>
      <c r="BU119" s="53">
        <v>160</v>
      </c>
      <c r="BV119" s="54">
        <v>160</v>
      </c>
      <c r="BX119" s="38">
        <f t="shared" si="19"/>
        <v>160</v>
      </c>
    </row>
    <row r="120" spans="1:76" ht="15" thickBot="1" x14ac:dyDescent="0.4">
      <c r="A120" s="17">
        <f t="shared" si="14"/>
        <v>21.245277777777776</v>
      </c>
      <c r="B120" s="17">
        <f t="shared" si="15"/>
        <v>22.495000000000001</v>
      </c>
      <c r="C120" s="17">
        <f t="shared" si="16"/>
        <v>337</v>
      </c>
      <c r="D120" s="39" t="s">
        <v>58</v>
      </c>
      <c r="E120" s="40">
        <v>2816</v>
      </c>
      <c r="F120" s="41"/>
      <c r="G120" s="41"/>
      <c r="H120" s="40">
        <v>5089</v>
      </c>
      <c r="I120" s="42">
        <v>14353</v>
      </c>
      <c r="J120" s="43">
        <v>38.089385999999998</v>
      </c>
      <c r="K120" s="44">
        <v>-101.14685799999999</v>
      </c>
      <c r="M120" s="45">
        <v>67.95</v>
      </c>
      <c r="N120" s="46">
        <v>59</v>
      </c>
      <c r="O120" s="46">
        <v>23</v>
      </c>
      <c r="P120" s="46">
        <v>1</v>
      </c>
      <c r="Q120" s="46">
        <v>2</v>
      </c>
      <c r="R120" s="46">
        <v>0</v>
      </c>
      <c r="S120" s="46">
        <v>33</v>
      </c>
      <c r="T120" s="46">
        <v>19</v>
      </c>
      <c r="U120" s="46">
        <v>14</v>
      </c>
      <c r="V120" s="47">
        <v>6</v>
      </c>
      <c r="X120" s="27">
        <f t="shared" si="22"/>
        <v>67.95</v>
      </c>
      <c r="Y120" s="27">
        <f t="shared" si="22"/>
        <v>59</v>
      </c>
      <c r="Z120" s="27">
        <f t="shared" si="22"/>
        <v>23</v>
      </c>
      <c r="AA120" s="27">
        <f t="shared" si="22"/>
        <v>1</v>
      </c>
      <c r="AB120" s="27">
        <f t="shared" si="22"/>
        <v>2</v>
      </c>
      <c r="AC120" s="27">
        <f t="shared" si="22"/>
        <v>0</v>
      </c>
      <c r="AD120" s="27">
        <f t="shared" si="22"/>
        <v>33</v>
      </c>
      <c r="AE120" s="27">
        <f t="shared" si="22"/>
        <v>19</v>
      </c>
      <c r="AF120" s="27">
        <f t="shared" si="22"/>
        <v>14</v>
      </c>
      <c r="AG120" s="27">
        <f t="shared" si="22"/>
        <v>6</v>
      </c>
      <c r="AI120" s="48">
        <v>370</v>
      </c>
      <c r="AJ120" s="49">
        <v>674</v>
      </c>
      <c r="AK120" s="85">
        <v>1543</v>
      </c>
      <c r="AL120" s="51"/>
      <c r="AN120" s="52">
        <v>67.95</v>
      </c>
      <c r="AO120" s="53">
        <v>59</v>
      </c>
      <c r="AP120" s="53">
        <v>23</v>
      </c>
      <c r="AQ120" s="53">
        <v>1</v>
      </c>
      <c r="AR120" s="53">
        <v>2</v>
      </c>
      <c r="AS120" s="53"/>
      <c r="AT120" s="53">
        <v>33</v>
      </c>
      <c r="AU120" s="53">
        <v>19</v>
      </c>
      <c r="AV120" s="53">
        <v>14</v>
      </c>
      <c r="AW120" s="54">
        <v>6</v>
      </c>
      <c r="AY120" s="35">
        <f t="shared" si="17"/>
        <v>24.994444444444444</v>
      </c>
      <c r="AZ120" s="36">
        <f t="shared" si="18"/>
        <v>22.494999999999997</v>
      </c>
      <c r="BB120" s="39">
        <v>500</v>
      </c>
      <c r="BC120" s="41">
        <v>500</v>
      </c>
      <c r="BD120" s="41">
        <v>500</v>
      </c>
      <c r="BE120" s="41">
        <v>500</v>
      </c>
      <c r="BF120" s="41">
        <v>500</v>
      </c>
      <c r="BG120" s="41">
        <v>0</v>
      </c>
      <c r="BH120" s="41">
        <v>500</v>
      </c>
      <c r="BI120" s="41">
        <v>500</v>
      </c>
      <c r="BJ120" s="41">
        <v>500</v>
      </c>
      <c r="BK120" s="51">
        <v>500</v>
      </c>
      <c r="BM120" s="52">
        <v>500</v>
      </c>
      <c r="BN120" s="53">
        <v>500</v>
      </c>
      <c r="BO120" s="53">
        <v>500</v>
      </c>
      <c r="BP120" s="53">
        <v>500</v>
      </c>
      <c r="BQ120" s="53">
        <v>500</v>
      </c>
      <c r="BR120" s="53" t="s">
        <v>85</v>
      </c>
      <c r="BS120" s="53">
        <v>500</v>
      </c>
      <c r="BT120" s="53">
        <v>500</v>
      </c>
      <c r="BU120" s="53">
        <v>500</v>
      </c>
      <c r="BV120" s="54">
        <v>500</v>
      </c>
      <c r="BX120" s="38">
        <f t="shared" si="19"/>
        <v>500</v>
      </c>
    </row>
    <row r="121" spans="1:76" ht="15" thickBot="1" x14ac:dyDescent="0.4">
      <c r="A121" s="17">
        <f t="shared" si="14"/>
        <v>261.10555000000005</v>
      </c>
      <c r="B121" s="17">
        <f t="shared" si="15"/>
        <v>276.46470000000005</v>
      </c>
      <c r="C121" s="17">
        <f t="shared" si="16"/>
        <v>295</v>
      </c>
      <c r="D121" s="39" t="s">
        <v>58</v>
      </c>
      <c r="E121" s="40">
        <v>21236</v>
      </c>
      <c r="F121" s="41"/>
      <c r="G121" s="41"/>
      <c r="H121" s="40"/>
      <c r="I121" s="42">
        <v>47226</v>
      </c>
      <c r="J121" s="43">
        <v>38.075949999999999</v>
      </c>
      <c r="K121" s="44">
        <v>-101.14751</v>
      </c>
      <c r="M121" s="45">
        <v>291.43</v>
      </c>
      <c r="N121" s="46">
        <v>246.55</v>
      </c>
      <c r="O121" s="46">
        <v>293.25</v>
      </c>
      <c r="P121" s="46">
        <v>253.36</v>
      </c>
      <c r="Q121" s="46">
        <v>318.23</v>
      </c>
      <c r="R121" s="46">
        <v>363.06</v>
      </c>
      <c r="S121" s="46">
        <v>382.15</v>
      </c>
      <c r="T121" s="46">
        <v>366.8</v>
      </c>
      <c r="U121" s="46">
        <v>299</v>
      </c>
      <c r="V121" s="47">
        <v>258</v>
      </c>
      <c r="X121" s="27">
        <f t="shared" si="22"/>
        <v>291.43</v>
      </c>
      <c r="Y121" s="27">
        <f t="shared" si="22"/>
        <v>246.55</v>
      </c>
      <c r="Z121" s="27">
        <f t="shared" si="22"/>
        <v>293.25</v>
      </c>
      <c r="AA121" s="27">
        <f t="shared" si="22"/>
        <v>253.36</v>
      </c>
      <c r="AB121" s="27">
        <f t="shared" si="22"/>
        <v>318.23</v>
      </c>
      <c r="AC121" s="27">
        <f t="shared" si="22"/>
        <v>363.06</v>
      </c>
      <c r="AD121" s="27">
        <f t="shared" si="22"/>
        <v>382.15</v>
      </c>
      <c r="AE121" s="27">
        <f t="shared" si="22"/>
        <v>366.8</v>
      </c>
      <c r="AF121" s="27">
        <f t="shared" si="22"/>
        <v>299</v>
      </c>
      <c r="AG121" s="27">
        <f t="shared" si="22"/>
        <v>258</v>
      </c>
      <c r="AI121" s="48">
        <v>1264</v>
      </c>
      <c r="AJ121" s="49">
        <v>590</v>
      </c>
      <c r="AK121" s="85"/>
      <c r="AL121" s="51" t="s">
        <v>108</v>
      </c>
      <c r="AN121" s="52">
        <v>291.43</v>
      </c>
      <c r="AO121" s="53">
        <v>246.55</v>
      </c>
      <c r="AP121" s="53">
        <v>293.25</v>
      </c>
      <c r="AQ121" s="53">
        <v>253.36</v>
      </c>
      <c r="AR121" s="53">
        <v>318.23</v>
      </c>
      <c r="AS121" s="53">
        <v>363.06</v>
      </c>
      <c r="AT121" s="53">
        <v>382.15</v>
      </c>
      <c r="AU121" s="53">
        <v>366.8</v>
      </c>
      <c r="AV121" s="53">
        <v>299</v>
      </c>
      <c r="AW121" s="54">
        <v>258</v>
      </c>
      <c r="AY121" s="35">
        <f t="shared" si="17"/>
        <v>307.18300000000005</v>
      </c>
      <c r="AZ121" s="36">
        <f t="shared" si="18"/>
        <v>307.18300000000005</v>
      </c>
      <c r="BB121" s="39">
        <v>500</v>
      </c>
      <c r="BC121" s="41">
        <v>500</v>
      </c>
      <c r="BD121" s="41">
        <v>500</v>
      </c>
      <c r="BE121" s="41">
        <v>500</v>
      </c>
      <c r="BF121" s="41">
        <v>500</v>
      </c>
      <c r="BG121" s="41">
        <v>500</v>
      </c>
      <c r="BH121" s="41">
        <v>500</v>
      </c>
      <c r="BI121" s="41">
        <v>500</v>
      </c>
      <c r="BJ121" s="41">
        <v>500</v>
      </c>
      <c r="BK121" s="51">
        <v>500</v>
      </c>
      <c r="BM121" s="52">
        <v>500</v>
      </c>
      <c r="BN121" s="53">
        <v>500</v>
      </c>
      <c r="BO121" s="53">
        <v>500</v>
      </c>
      <c r="BP121" s="53">
        <v>500</v>
      </c>
      <c r="BQ121" s="53">
        <v>500</v>
      </c>
      <c r="BR121" s="53">
        <v>500</v>
      </c>
      <c r="BS121" s="53">
        <v>500</v>
      </c>
      <c r="BT121" s="53">
        <v>500</v>
      </c>
      <c r="BU121" s="53">
        <v>500</v>
      </c>
      <c r="BV121" s="54">
        <v>500</v>
      </c>
      <c r="BX121" s="38">
        <f t="shared" si="19"/>
        <v>500</v>
      </c>
    </row>
    <row r="122" spans="1:76" ht="15" thickBot="1" x14ac:dyDescent="0.4">
      <c r="A122" s="17">
        <f t="shared" si="14"/>
        <v>113.64499999999998</v>
      </c>
      <c r="B122" s="17">
        <f t="shared" si="15"/>
        <v>120.33</v>
      </c>
      <c r="C122" s="17">
        <f t="shared" si="16"/>
        <v>139.5</v>
      </c>
      <c r="D122" s="39" t="s">
        <v>58</v>
      </c>
      <c r="E122" s="40">
        <v>26296</v>
      </c>
      <c r="F122" s="41"/>
      <c r="G122" s="41"/>
      <c r="H122" s="40"/>
      <c r="I122" s="42">
        <v>71635</v>
      </c>
      <c r="J122" s="43">
        <v>38.076189999999997</v>
      </c>
      <c r="K122" s="44">
        <v>-101.14422</v>
      </c>
      <c r="M122" s="45">
        <v>158</v>
      </c>
      <c r="N122" s="46">
        <v>134</v>
      </c>
      <c r="O122" s="46">
        <v>154</v>
      </c>
      <c r="P122" s="46">
        <v>127</v>
      </c>
      <c r="Q122" s="46">
        <v>157</v>
      </c>
      <c r="R122" s="46">
        <v>168</v>
      </c>
      <c r="S122" s="46">
        <v>163</v>
      </c>
      <c r="T122" s="46">
        <v>136</v>
      </c>
      <c r="U122" s="46">
        <v>86</v>
      </c>
      <c r="V122" s="47">
        <v>54</v>
      </c>
      <c r="X122" s="27">
        <f t="shared" si="22"/>
        <v>158</v>
      </c>
      <c r="Y122" s="27">
        <f t="shared" si="22"/>
        <v>134</v>
      </c>
      <c r="Z122" s="27">
        <f t="shared" si="22"/>
        <v>154</v>
      </c>
      <c r="AA122" s="27">
        <f t="shared" si="22"/>
        <v>127</v>
      </c>
      <c r="AB122" s="27">
        <f t="shared" si="22"/>
        <v>157</v>
      </c>
      <c r="AC122" s="27">
        <f t="shared" si="22"/>
        <v>168</v>
      </c>
      <c r="AD122" s="27">
        <f t="shared" si="22"/>
        <v>163</v>
      </c>
      <c r="AE122" s="27">
        <f t="shared" si="22"/>
        <v>136</v>
      </c>
      <c r="AF122" s="27">
        <f t="shared" si="22"/>
        <v>86</v>
      </c>
      <c r="AG122" s="27">
        <f t="shared" si="22"/>
        <v>54</v>
      </c>
      <c r="AI122" s="48">
        <v>906</v>
      </c>
      <c r="AJ122" s="49">
        <v>279</v>
      </c>
      <c r="AK122" s="85"/>
      <c r="AL122" s="51" t="s">
        <v>109</v>
      </c>
      <c r="AN122" s="52">
        <v>158</v>
      </c>
      <c r="AO122" s="53">
        <v>134</v>
      </c>
      <c r="AP122" s="53">
        <v>154</v>
      </c>
      <c r="AQ122" s="53">
        <v>127</v>
      </c>
      <c r="AR122" s="53">
        <v>157</v>
      </c>
      <c r="AS122" s="53">
        <v>168</v>
      </c>
      <c r="AT122" s="53">
        <v>163</v>
      </c>
      <c r="AU122" s="53">
        <v>136</v>
      </c>
      <c r="AV122" s="53">
        <v>86</v>
      </c>
      <c r="AW122" s="54">
        <v>54</v>
      </c>
      <c r="AY122" s="35">
        <f t="shared" si="17"/>
        <v>133.69999999999999</v>
      </c>
      <c r="AZ122" s="36">
        <f t="shared" si="18"/>
        <v>133.69999999999999</v>
      </c>
      <c r="BB122" s="39">
        <v>500</v>
      </c>
      <c r="BC122" s="41">
        <v>500</v>
      </c>
      <c r="BD122" s="41">
        <v>500</v>
      </c>
      <c r="BE122" s="41">
        <v>500</v>
      </c>
      <c r="BF122" s="41">
        <v>500</v>
      </c>
      <c r="BG122" s="41">
        <v>500</v>
      </c>
      <c r="BH122" s="41">
        <v>500</v>
      </c>
      <c r="BI122" s="41">
        <v>500</v>
      </c>
      <c r="BJ122" s="41">
        <v>500</v>
      </c>
      <c r="BK122" s="51">
        <v>500</v>
      </c>
      <c r="BM122" s="52">
        <v>500</v>
      </c>
      <c r="BN122" s="53">
        <v>500</v>
      </c>
      <c r="BO122" s="53">
        <v>500</v>
      </c>
      <c r="BP122" s="53">
        <v>500</v>
      </c>
      <c r="BQ122" s="53">
        <v>500</v>
      </c>
      <c r="BR122" s="53">
        <v>500</v>
      </c>
      <c r="BS122" s="53">
        <v>500</v>
      </c>
      <c r="BT122" s="53">
        <v>500</v>
      </c>
      <c r="BU122" s="53">
        <v>500</v>
      </c>
      <c r="BV122" s="54">
        <v>500</v>
      </c>
      <c r="BX122" s="38">
        <f t="shared" si="19"/>
        <v>500</v>
      </c>
    </row>
    <row r="123" spans="1:76" ht="15" thickBot="1" x14ac:dyDescent="0.4">
      <c r="A123" s="17">
        <f t="shared" si="14"/>
        <v>267.83500000000004</v>
      </c>
      <c r="B123" s="17">
        <f t="shared" si="15"/>
        <v>185.6</v>
      </c>
      <c r="C123" s="17">
        <f t="shared" si="16"/>
        <v>160</v>
      </c>
      <c r="D123" s="39" t="s">
        <v>58</v>
      </c>
      <c r="E123" s="40">
        <v>13</v>
      </c>
      <c r="F123" s="41" t="s">
        <v>59</v>
      </c>
      <c r="G123" s="41"/>
      <c r="H123" s="40"/>
      <c r="I123" s="42">
        <v>60626</v>
      </c>
      <c r="J123" s="43">
        <v>38.012999999999998</v>
      </c>
      <c r="K123" s="44">
        <v>-101.1602</v>
      </c>
      <c r="M123" s="45">
        <v>271</v>
      </c>
      <c r="N123" s="46">
        <v>330</v>
      </c>
      <c r="O123" s="46">
        <v>616</v>
      </c>
      <c r="P123" s="46">
        <v>520</v>
      </c>
      <c r="Q123" s="46">
        <v>418</v>
      </c>
      <c r="R123" s="46">
        <v>840</v>
      </c>
      <c r="S123" s="46">
        <v>668</v>
      </c>
      <c r="T123" s="46">
        <v>452</v>
      </c>
      <c r="U123" s="46">
        <v>575</v>
      </c>
      <c r="V123" s="47">
        <v>403</v>
      </c>
      <c r="X123" s="27">
        <f t="shared" si="22"/>
        <v>271</v>
      </c>
      <c r="Y123" s="27">
        <v>320</v>
      </c>
      <c r="Z123" s="27">
        <v>320</v>
      </c>
      <c r="AA123" s="27">
        <v>320</v>
      </c>
      <c r="AB123" s="27">
        <v>320</v>
      </c>
      <c r="AC123" s="27">
        <v>320</v>
      </c>
      <c r="AD123" s="27">
        <v>320</v>
      </c>
      <c r="AE123" s="27">
        <v>320</v>
      </c>
      <c r="AF123" s="27">
        <v>320</v>
      </c>
      <c r="AG123" s="27">
        <v>320</v>
      </c>
      <c r="AI123" s="48">
        <v>320</v>
      </c>
      <c r="AJ123" s="49">
        <v>320</v>
      </c>
      <c r="AK123" s="85">
        <v>1440</v>
      </c>
      <c r="AL123" s="51" t="s">
        <v>110</v>
      </c>
      <c r="AN123" s="52">
        <v>271</v>
      </c>
      <c r="AO123" s="53">
        <v>320</v>
      </c>
      <c r="AP123" s="53">
        <v>320</v>
      </c>
      <c r="AQ123" s="53">
        <v>320</v>
      </c>
      <c r="AR123" s="53">
        <v>320</v>
      </c>
      <c r="AS123" s="53">
        <v>320</v>
      </c>
      <c r="AT123" s="53">
        <v>320</v>
      </c>
      <c r="AU123" s="53">
        <v>320</v>
      </c>
      <c r="AV123" s="53">
        <v>320</v>
      </c>
      <c r="AW123" s="54">
        <v>320</v>
      </c>
      <c r="AY123" s="35">
        <f t="shared" si="17"/>
        <v>315.10000000000002</v>
      </c>
      <c r="AZ123" s="36">
        <f t="shared" si="18"/>
        <v>315.10000000000002</v>
      </c>
      <c r="BB123" s="39">
        <v>480</v>
      </c>
      <c r="BC123" s="41">
        <v>480</v>
      </c>
      <c r="BD123" s="41">
        <v>480</v>
      </c>
      <c r="BE123" s="41">
        <v>480</v>
      </c>
      <c r="BF123" s="41">
        <v>480</v>
      </c>
      <c r="BG123" s="41">
        <v>480</v>
      </c>
      <c r="BH123" s="41">
        <v>320</v>
      </c>
      <c r="BI123" s="41">
        <v>320</v>
      </c>
      <c r="BJ123" s="41">
        <v>320</v>
      </c>
      <c r="BK123" s="51">
        <v>320</v>
      </c>
      <c r="BM123" s="52">
        <v>480</v>
      </c>
      <c r="BN123" s="53">
        <v>480</v>
      </c>
      <c r="BO123" s="53">
        <v>480</v>
      </c>
      <c r="BP123" s="53">
        <v>480</v>
      </c>
      <c r="BQ123" s="53">
        <v>480</v>
      </c>
      <c r="BR123" s="53">
        <v>480</v>
      </c>
      <c r="BS123" s="53">
        <v>320</v>
      </c>
      <c r="BT123" s="53">
        <v>320</v>
      </c>
      <c r="BU123" s="53">
        <v>320</v>
      </c>
      <c r="BV123" s="54">
        <v>320</v>
      </c>
      <c r="BX123" s="38">
        <f t="shared" si="19"/>
        <v>416</v>
      </c>
    </row>
    <row r="124" spans="1:76" ht="15" thickBot="1" x14ac:dyDescent="0.4">
      <c r="A124" s="17">
        <f t="shared" si="14"/>
        <v>165.07</v>
      </c>
      <c r="B124" s="17">
        <f t="shared" si="15"/>
        <v>174.78</v>
      </c>
      <c r="C124" s="17">
        <f t="shared" si="16"/>
        <v>240</v>
      </c>
      <c r="D124" s="39" t="s">
        <v>58</v>
      </c>
      <c r="E124" s="40">
        <v>15837</v>
      </c>
      <c r="F124" s="41"/>
      <c r="G124" s="41"/>
      <c r="H124" s="40"/>
      <c r="I124" s="42">
        <v>60626</v>
      </c>
      <c r="J124" s="43">
        <v>38.012999999999998</v>
      </c>
      <c r="K124" s="44">
        <v>-101.1602</v>
      </c>
      <c r="M124" s="45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7">
        <v>0</v>
      </c>
      <c r="X124" s="27">
        <f>IF(X123&gt;$AQ$123,X123-$AQ$123,0)</f>
        <v>0</v>
      </c>
      <c r="Y124" s="27">
        <v>10</v>
      </c>
      <c r="Z124" s="27">
        <v>296</v>
      </c>
      <c r="AA124" s="27">
        <v>200</v>
      </c>
      <c r="AB124" s="27">
        <v>98</v>
      </c>
      <c r="AC124" s="27">
        <v>520</v>
      </c>
      <c r="AD124" s="27">
        <v>348</v>
      </c>
      <c r="AE124" s="27">
        <v>132</v>
      </c>
      <c r="AF124" s="27">
        <v>255</v>
      </c>
      <c r="AG124" s="27">
        <v>83</v>
      </c>
      <c r="AI124" s="48">
        <v>480</v>
      </c>
      <c r="AJ124" s="49">
        <v>480</v>
      </c>
      <c r="AK124" s="85"/>
      <c r="AL124" s="51" t="s">
        <v>111</v>
      </c>
      <c r="AN124" s="52">
        <v>0</v>
      </c>
      <c r="AO124" s="53">
        <v>10</v>
      </c>
      <c r="AP124" s="53">
        <v>296</v>
      </c>
      <c r="AQ124" s="53">
        <v>200</v>
      </c>
      <c r="AR124" s="53">
        <v>98</v>
      </c>
      <c r="AS124" s="53">
        <v>520</v>
      </c>
      <c r="AT124" s="53">
        <v>348</v>
      </c>
      <c r="AU124" s="53">
        <v>132</v>
      </c>
      <c r="AV124" s="53">
        <v>255</v>
      </c>
      <c r="AW124" s="54">
        <v>83</v>
      </c>
      <c r="AY124" s="35">
        <f t="shared" si="17"/>
        <v>194.2</v>
      </c>
      <c r="AZ124" s="36">
        <f t="shared" si="18"/>
        <v>194.2</v>
      </c>
      <c r="BB124" s="39">
        <v>480</v>
      </c>
      <c r="BC124" s="41">
        <v>480</v>
      </c>
      <c r="BD124" s="41">
        <v>480</v>
      </c>
      <c r="BE124" s="41">
        <v>480</v>
      </c>
      <c r="BF124" s="41">
        <v>480</v>
      </c>
      <c r="BG124" s="41">
        <v>480</v>
      </c>
      <c r="BH124" s="41">
        <v>320</v>
      </c>
      <c r="BI124" s="41">
        <v>320</v>
      </c>
      <c r="BJ124" s="41">
        <v>320</v>
      </c>
      <c r="BK124" s="51">
        <v>320</v>
      </c>
      <c r="BM124" s="52">
        <v>480</v>
      </c>
      <c r="BN124" s="53">
        <v>480</v>
      </c>
      <c r="BO124" s="53">
        <v>480</v>
      </c>
      <c r="BP124" s="53">
        <v>480</v>
      </c>
      <c r="BQ124" s="53">
        <v>480</v>
      </c>
      <c r="BR124" s="53">
        <v>480</v>
      </c>
      <c r="BS124" s="53">
        <v>320</v>
      </c>
      <c r="BT124" s="53">
        <v>320</v>
      </c>
      <c r="BU124" s="53">
        <v>320</v>
      </c>
      <c r="BV124" s="54">
        <v>320</v>
      </c>
      <c r="BX124" s="38">
        <f t="shared" si="19"/>
        <v>416</v>
      </c>
    </row>
    <row r="125" spans="1:76" ht="15" thickBot="1" x14ac:dyDescent="0.4">
      <c r="A125" s="17">
        <f t="shared" si="14"/>
        <v>285.6944444444444</v>
      </c>
      <c r="B125" s="17">
        <f t="shared" si="15"/>
        <v>278.39999999999998</v>
      </c>
      <c r="C125" s="17">
        <f t="shared" si="16"/>
        <v>240</v>
      </c>
      <c r="D125" s="39" t="s">
        <v>58</v>
      </c>
      <c r="E125" s="40">
        <v>5462</v>
      </c>
      <c r="F125" s="41"/>
      <c r="G125" s="41"/>
      <c r="H125" s="40"/>
      <c r="I125" s="42">
        <v>34683</v>
      </c>
      <c r="J125" s="43">
        <v>38.012711000000003</v>
      </c>
      <c r="K125" s="44">
        <v>-101.17346999999999</v>
      </c>
      <c r="M125" s="45">
        <v>198</v>
      </c>
      <c r="N125" s="46">
        <v>211</v>
      </c>
      <c r="O125" s="46">
        <v>374</v>
      </c>
      <c r="P125" s="46">
        <v>399</v>
      </c>
      <c r="Q125" s="46">
        <v>400</v>
      </c>
      <c r="R125" s="46">
        <v>0</v>
      </c>
      <c r="S125" s="46">
        <v>478</v>
      </c>
      <c r="T125" s="46">
        <v>299</v>
      </c>
      <c r="U125" s="46">
        <v>412</v>
      </c>
      <c r="V125" s="47">
        <v>254</v>
      </c>
      <c r="X125" s="27">
        <f t="shared" si="22"/>
        <v>198</v>
      </c>
      <c r="Y125" s="27">
        <f t="shared" si="22"/>
        <v>211</v>
      </c>
      <c r="Z125" s="27">
        <f t="shared" si="22"/>
        <v>374</v>
      </c>
      <c r="AA125" s="27">
        <f t="shared" si="22"/>
        <v>399</v>
      </c>
      <c r="AB125" s="27">
        <f t="shared" si="22"/>
        <v>400</v>
      </c>
      <c r="AC125" s="27">
        <f t="shared" si="22"/>
        <v>0</v>
      </c>
      <c r="AD125" s="27">
        <f t="shared" si="22"/>
        <v>478</v>
      </c>
      <c r="AE125" s="27">
        <f t="shared" ref="AB125:AG167" si="27">T125</f>
        <v>299</v>
      </c>
      <c r="AF125" s="27">
        <f t="shared" si="27"/>
        <v>412</v>
      </c>
      <c r="AG125" s="27">
        <f t="shared" si="27"/>
        <v>254</v>
      </c>
      <c r="AI125" s="48">
        <v>480</v>
      </c>
      <c r="AJ125" s="49">
        <v>480</v>
      </c>
      <c r="AK125" s="85"/>
      <c r="AL125" s="51" t="s">
        <v>112</v>
      </c>
      <c r="AN125" s="52">
        <v>198</v>
      </c>
      <c r="AO125" s="53">
        <v>211</v>
      </c>
      <c r="AP125" s="53">
        <v>374</v>
      </c>
      <c r="AQ125" s="53">
        <v>399</v>
      </c>
      <c r="AR125" s="53">
        <v>400</v>
      </c>
      <c r="AS125" s="53"/>
      <c r="AT125" s="53">
        <v>478</v>
      </c>
      <c r="AU125" s="53">
        <v>299</v>
      </c>
      <c r="AV125" s="53">
        <v>412</v>
      </c>
      <c r="AW125" s="54">
        <v>254</v>
      </c>
      <c r="AY125" s="35">
        <f t="shared" si="17"/>
        <v>336.11111111111109</v>
      </c>
      <c r="AZ125" s="36">
        <f t="shared" si="18"/>
        <v>302.5</v>
      </c>
      <c r="BB125" s="39">
        <v>253</v>
      </c>
      <c r="BC125" s="41">
        <v>253</v>
      </c>
      <c r="BD125" s="41">
        <v>253</v>
      </c>
      <c r="BE125" s="41">
        <v>253</v>
      </c>
      <c r="BF125" s="41">
        <v>253</v>
      </c>
      <c r="BG125" s="41">
        <v>0</v>
      </c>
      <c r="BH125" s="41">
        <v>320</v>
      </c>
      <c r="BI125" s="41">
        <v>320</v>
      </c>
      <c r="BJ125" s="41">
        <v>320</v>
      </c>
      <c r="BK125" s="51">
        <v>320</v>
      </c>
      <c r="BM125" s="52">
        <v>253</v>
      </c>
      <c r="BN125" s="53">
        <v>253</v>
      </c>
      <c r="BO125" s="53">
        <v>253</v>
      </c>
      <c r="BP125" s="53">
        <v>253</v>
      </c>
      <c r="BQ125" s="53">
        <v>253</v>
      </c>
      <c r="BR125" s="53" t="s">
        <v>85</v>
      </c>
      <c r="BS125" s="53">
        <v>320</v>
      </c>
      <c r="BT125" s="53">
        <v>320</v>
      </c>
      <c r="BU125" s="53">
        <v>320</v>
      </c>
      <c r="BV125" s="54">
        <v>320</v>
      </c>
      <c r="BX125" s="38">
        <f t="shared" si="19"/>
        <v>282.77777777777777</v>
      </c>
    </row>
    <row r="126" spans="1:76" ht="15" thickBot="1" x14ac:dyDescent="0.4">
      <c r="A126" s="17">
        <f t="shared" si="14"/>
        <v>201.5146</v>
      </c>
      <c r="B126" s="17">
        <f t="shared" si="15"/>
        <v>92.8</v>
      </c>
      <c r="C126" s="17">
        <f t="shared" si="16"/>
        <v>80</v>
      </c>
      <c r="D126" s="39" t="s">
        <v>58</v>
      </c>
      <c r="E126" s="40">
        <v>27911</v>
      </c>
      <c r="F126" s="41"/>
      <c r="G126" s="41"/>
      <c r="H126" s="40"/>
      <c r="I126" s="42">
        <v>44670</v>
      </c>
      <c r="J126" s="43">
        <v>38.002400000000002</v>
      </c>
      <c r="K126" s="44">
        <v>-101.15215000000001</v>
      </c>
      <c r="M126" s="45">
        <v>181</v>
      </c>
      <c r="N126" s="46">
        <v>161</v>
      </c>
      <c r="O126" s="46">
        <v>312</v>
      </c>
      <c r="P126" s="46">
        <v>320</v>
      </c>
      <c r="Q126" s="46">
        <v>320</v>
      </c>
      <c r="R126" s="46">
        <v>308</v>
      </c>
      <c r="S126" s="46">
        <v>103</v>
      </c>
      <c r="T126" s="46">
        <v>275.76</v>
      </c>
      <c r="U126" s="46">
        <v>302</v>
      </c>
      <c r="V126" s="47">
        <v>88</v>
      </c>
      <c r="X126" s="27">
        <f t="shared" ref="X126:AG176" si="28">M126</f>
        <v>181</v>
      </c>
      <c r="Y126" s="27">
        <f t="shared" si="28"/>
        <v>161</v>
      </c>
      <c r="Z126" s="27">
        <f t="shared" si="28"/>
        <v>312</v>
      </c>
      <c r="AA126" s="27">
        <f t="shared" si="28"/>
        <v>320</v>
      </c>
      <c r="AB126" s="27">
        <f t="shared" si="27"/>
        <v>320</v>
      </c>
      <c r="AC126" s="27">
        <f t="shared" si="27"/>
        <v>308</v>
      </c>
      <c r="AD126" s="27">
        <f t="shared" si="27"/>
        <v>103</v>
      </c>
      <c r="AE126" s="27">
        <f t="shared" si="27"/>
        <v>275.76</v>
      </c>
      <c r="AF126" s="27">
        <f t="shared" si="27"/>
        <v>302</v>
      </c>
      <c r="AG126" s="27">
        <f t="shared" si="27"/>
        <v>88</v>
      </c>
      <c r="AI126" s="48">
        <v>320</v>
      </c>
      <c r="AJ126" s="49">
        <v>160</v>
      </c>
      <c r="AK126" s="85"/>
      <c r="AL126" s="51" t="s">
        <v>113</v>
      </c>
      <c r="AN126" s="52">
        <v>181</v>
      </c>
      <c r="AO126" s="53">
        <v>161</v>
      </c>
      <c r="AP126" s="53">
        <v>312</v>
      </c>
      <c r="AQ126" s="53">
        <v>320</v>
      </c>
      <c r="AR126" s="53">
        <v>320</v>
      </c>
      <c r="AS126" s="53">
        <v>308</v>
      </c>
      <c r="AT126" s="53">
        <v>103</v>
      </c>
      <c r="AU126" s="53">
        <v>275.76</v>
      </c>
      <c r="AV126" s="53">
        <v>302</v>
      </c>
      <c r="AW126" s="54">
        <v>88</v>
      </c>
      <c r="AY126" s="35">
        <f t="shared" si="17"/>
        <v>237.07600000000002</v>
      </c>
      <c r="AZ126" s="36">
        <f t="shared" si="18"/>
        <v>237.07600000000002</v>
      </c>
      <c r="BB126" s="39">
        <v>480</v>
      </c>
      <c r="BC126" s="41">
        <v>480</v>
      </c>
      <c r="BD126" s="41">
        <v>480</v>
      </c>
      <c r="BE126" s="41">
        <v>480</v>
      </c>
      <c r="BF126" s="41">
        <v>480</v>
      </c>
      <c r="BG126" s="41">
        <v>480</v>
      </c>
      <c r="BH126" s="41">
        <v>120</v>
      </c>
      <c r="BI126" s="41">
        <v>120</v>
      </c>
      <c r="BJ126" s="41">
        <v>120</v>
      </c>
      <c r="BK126" s="51">
        <v>120</v>
      </c>
      <c r="BM126" s="52">
        <v>480</v>
      </c>
      <c r="BN126" s="53">
        <v>480</v>
      </c>
      <c r="BO126" s="53">
        <v>480</v>
      </c>
      <c r="BP126" s="53">
        <v>480</v>
      </c>
      <c r="BQ126" s="53">
        <v>480</v>
      </c>
      <c r="BR126" s="53">
        <v>480</v>
      </c>
      <c r="BS126" s="53">
        <v>120</v>
      </c>
      <c r="BT126" s="53">
        <v>120</v>
      </c>
      <c r="BU126" s="53">
        <v>120</v>
      </c>
      <c r="BV126" s="54">
        <v>120</v>
      </c>
      <c r="BX126" s="38">
        <f t="shared" si="19"/>
        <v>336</v>
      </c>
    </row>
    <row r="127" spans="1:76" ht="15" thickBot="1" x14ac:dyDescent="0.4">
      <c r="A127" s="17">
        <f t="shared" si="14"/>
        <v>48.79</v>
      </c>
      <c r="B127" s="17">
        <f t="shared" si="15"/>
        <v>51.66</v>
      </c>
      <c r="C127" s="17">
        <f t="shared" si="16"/>
        <v>160</v>
      </c>
      <c r="D127" s="39" t="s">
        <v>58</v>
      </c>
      <c r="E127" s="40">
        <v>2</v>
      </c>
      <c r="F127" s="41" t="s">
        <v>59</v>
      </c>
      <c r="G127" s="41"/>
      <c r="H127" s="40"/>
      <c r="I127" s="42">
        <v>47655</v>
      </c>
      <c r="J127" s="43">
        <v>38.092998999999999</v>
      </c>
      <c r="K127" s="44">
        <v>-101.16167900000001</v>
      </c>
      <c r="M127" s="45">
        <v>78</v>
      </c>
      <c r="N127" s="46">
        <v>53</v>
      </c>
      <c r="O127" s="46">
        <v>50</v>
      </c>
      <c r="P127" s="46">
        <v>56</v>
      </c>
      <c r="Q127" s="46">
        <v>71</v>
      </c>
      <c r="R127" s="46">
        <v>83</v>
      </c>
      <c r="S127" s="46">
        <v>66</v>
      </c>
      <c r="T127" s="46">
        <v>55</v>
      </c>
      <c r="U127" s="46">
        <v>35</v>
      </c>
      <c r="V127" s="47">
        <v>27</v>
      </c>
      <c r="X127" s="27">
        <f t="shared" si="28"/>
        <v>78</v>
      </c>
      <c r="Y127" s="27">
        <f t="shared" si="28"/>
        <v>53</v>
      </c>
      <c r="Z127" s="27">
        <f t="shared" si="28"/>
        <v>50</v>
      </c>
      <c r="AA127" s="27">
        <f t="shared" si="28"/>
        <v>56</v>
      </c>
      <c r="AB127" s="27">
        <f t="shared" si="27"/>
        <v>71</v>
      </c>
      <c r="AC127" s="27">
        <f t="shared" si="27"/>
        <v>83</v>
      </c>
      <c r="AD127" s="27">
        <f t="shared" si="27"/>
        <v>66</v>
      </c>
      <c r="AE127" s="27">
        <f t="shared" si="27"/>
        <v>55</v>
      </c>
      <c r="AF127" s="27">
        <f t="shared" si="27"/>
        <v>35</v>
      </c>
      <c r="AG127" s="27">
        <f t="shared" si="27"/>
        <v>27</v>
      </c>
      <c r="AI127" s="48">
        <v>320</v>
      </c>
      <c r="AJ127" s="49">
        <v>320</v>
      </c>
      <c r="AK127" s="55">
        <v>518</v>
      </c>
      <c r="AL127" s="51"/>
      <c r="AN127" s="52">
        <v>78</v>
      </c>
      <c r="AO127" s="53">
        <v>53</v>
      </c>
      <c r="AP127" s="53">
        <v>50</v>
      </c>
      <c r="AQ127" s="53">
        <v>56</v>
      </c>
      <c r="AR127" s="53">
        <v>71</v>
      </c>
      <c r="AS127" s="53">
        <v>83</v>
      </c>
      <c r="AT127" s="53">
        <v>66</v>
      </c>
      <c r="AU127" s="53">
        <v>55</v>
      </c>
      <c r="AV127" s="53">
        <v>35</v>
      </c>
      <c r="AW127" s="54">
        <v>27</v>
      </c>
      <c r="AY127" s="35">
        <f t="shared" si="17"/>
        <v>57.4</v>
      </c>
      <c r="AZ127" s="36">
        <f t="shared" si="18"/>
        <v>57.4</v>
      </c>
      <c r="BB127" s="39">
        <v>61</v>
      </c>
      <c r="BC127" s="41">
        <v>61</v>
      </c>
      <c r="BD127" s="41">
        <v>61</v>
      </c>
      <c r="BE127" s="41">
        <v>61</v>
      </c>
      <c r="BF127" s="41">
        <v>61</v>
      </c>
      <c r="BG127" s="41">
        <v>61</v>
      </c>
      <c r="BH127" s="41">
        <v>61</v>
      </c>
      <c r="BI127" s="41">
        <v>61</v>
      </c>
      <c r="BJ127" s="41">
        <v>61</v>
      </c>
      <c r="BK127" s="51">
        <v>61</v>
      </c>
      <c r="BM127" s="52">
        <v>61</v>
      </c>
      <c r="BN127" s="53">
        <v>61</v>
      </c>
      <c r="BO127" s="53">
        <v>61</v>
      </c>
      <c r="BP127" s="53">
        <v>61</v>
      </c>
      <c r="BQ127" s="53">
        <v>61</v>
      </c>
      <c r="BR127" s="53">
        <v>61</v>
      </c>
      <c r="BS127" s="53">
        <v>61</v>
      </c>
      <c r="BT127" s="53">
        <v>61</v>
      </c>
      <c r="BU127" s="53">
        <v>61</v>
      </c>
      <c r="BV127" s="54">
        <v>61</v>
      </c>
      <c r="BX127" s="38">
        <f t="shared" si="19"/>
        <v>61</v>
      </c>
    </row>
    <row r="128" spans="1:76" ht="15" thickBot="1" x14ac:dyDescent="0.4">
      <c r="A128" s="17">
        <f t="shared" si="14"/>
        <v>80.92</v>
      </c>
      <c r="B128" s="17">
        <f t="shared" si="15"/>
        <v>64.959999999999994</v>
      </c>
      <c r="C128" s="17">
        <f t="shared" si="16"/>
        <v>56</v>
      </c>
      <c r="D128" s="39" t="s">
        <v>58</v>
      </c>
      <c r="E128" s="40">
        <v>7073</v>
      </c>
      <c r="F128" s="41"/>
      <c r="G128" s="41"/>
      <c r="H128" s="40">
        <v>12421</v>
      </c>
      <c r="I128" s="42">
        <v>38815</v>
      </c>
      <c r="J128" s="43">
        <v>38.082016000000003</v>
      </c>
      <c r="K128" s="44">
        <v>-101.17437700000001</v>
      </c>
      <c r="M128" s="45">
        <v>75</v>
      </c>
      <c r="N128" s="46">
        <v>58</v>
      </c>
      <c r="O128" s="46">
        <v>127</v>
      </c>
      <c r="P128" s="46">
        <v>105</v>
      </c>
      <c r="Q128" s="46">
        <v>140</v>
      </c>
      <c r="R128" s="46">
        <v>152</v>
      </c>
      <c r="S128" s="46">
        <v>123</v>
      </c>
      <c r="T128" s="46">
        <v>62</v>
      </c>
      <c r="U128" s="46">
        <v>63</v>
      </c>
      <c r="V128" s="47">
        <v>47</v>
      </c>
      <c r="X128" s="27">
        <f t="shared" si="28"/>
        <v>75</v>
      </c>
      <c r="Y128" s="27">
        <f t="shared" si="28"/>
        <v>58</v>
      </c>
      <c r="Z128" s="27">
        <f t="shared" si="28"/>
        <v>127</v>
      </c>
      <c r="AA128" s="27">
        <f t="shared" si="28"/>
        <v>105</v>
      </c>
      <c r="AB128" s="27">
        <f t="shared" si="27"/>
        <v>140</v>
      </c>
      <c r="AC128" s="27">
        <f t="shared" si="27"/>
        <v>152</v>
      </c>
      <c r="AD128" s="27">
        <f t="shared" si="27"/>
        <v>123</v>
      </c>
      <c r="AE128" s="27">
        <f t="shared" si="27"/>
        <v>62</v>
      </c>
      <c r="AF128" s="27">
        <f t="shared" si="27"/>
        <v>63</v>
      </c>
      <c r="AG128" s="27">
        <f t="shared" si="27"/>
        <v>47</v>
      </c>
      <c r="AI128" s="48">
        <v>284</v>
      </c>
      <c r="AJ128" s="49">
        <v>112</v>
      </c>
      <c r="AK128" s="85">
        <v>1017</v>
      </c>
      <c r="AL128" s="51"/>
      <c r="AN128" s="52">
        <v>75</v>
      </c>
      <c r="AO128" s="53">
        <v>58</v>
      </c>
      <c r="AP128" s="53">
        <v>127</v>
      </c>
      <c r="AQ128" s="53">
        <v>105</v>
      </c>
      <c r="AR128" s="53">
        <v>140</v>
      </c>
      <c r="AS128" s="53">
        <v>152</v>
      </c>
      <c r="AT128" s="53">
        <v>123</v>
      </c>
      <c r="AU128" s="53">
        <v>62</v>
      </c>
      <c r="AV128" s="53">
        <v>63</v>
      </c>
      <c r="AW128" s="54">
        <v>47</v>
      </c>
      <c r="AY128" s="35">
        <f t="shared" si="17"/>
        <v>95.2</v>
      </c>
      <c r="AZ128" s="36">
        <f t="shared" si="18"/>
        <v>95.2</v>
      </c>
      <c r="BB128" s="39">
        <v>122</v>
      </c>
      <c r="BC128" s="41">
        <v>122</v>
      </c>
      <c r="BD128" s="41">
        <v>122</v>
      </c>
      <c r="BE128" s="41">
        <v>122</v>
      </c>
      <c r="BF128" s="41">
        <v>122</v>
      </c>
      <c r="BG128" s="41">
        <v>122</v>
      </c>
      <c r="BH128" s="41">
        <v>122</v>
      </c>
      <c r="BI128" s="41">
        <v>122</v>
      </c>
      <c r="BJ128" s="41">
        <v>122</v>
      </c>
      <c r="BK128" s="51">
        <v>61</v>
      </c>
      <c r="BM128" s="52">
        <v>122</v>
      </c>
      <c r="BN128" s="53">
        <v>122</v>
      </c>
      <c r="BO128" s="53">
        <v>122</v>
      </c>
      <c r="BP128" s="53">
        <v>122</v>
      </c>
      <c r="BQ128" s="53">
        <v>122</v>
      </c>
      <c r="BR128" s="53">
        <v>122</v>
      </c>
      <c r="BS128" s="53">
        <v>122</v>
      </c>
      <c r="BT128" s="53">
        <v>122</v>
      </c>
      <c r="BU128" s="53">
        <v>122</v>
      </c>
      <c r="BV128" s="54">
        <v>61</v>
      </c>
      <c r="BX128" s="38">
        <f t="shared" si="19"/>
        <v>115.9</v>
      </c>
    </row>
    <row r="129" spans="1:76" ht="15" thickBot="1" x14ac:dyDescent="0.4">
      <c r="A129" s="17">
        <f t="shared" si="14"/>
        <v>393.37592000000001</v>
      </c>
      <c r="B129" s="17">
        <f t="shared" si="15"/>
        <v>365.97999999999996</v>
      </c>
      <c r="C129" s="17">
        <f t="shared" si="16"/>
        <v>315.5</v>
      </c>
      <c r="D129" s="39" t="s">
        <v>58</v>
      </c>
      <c r="E129" s="40">
        <v>12421</v>
      </c>
      <c r="F129" s="41"/>
      <c r="G129" s="41"/>
      <c r="H129" s="40" t="s">
        <v>114</v>
      </c>
      <c r="I129" s="42">
        <v>61440</v>
      </c>
      <c r="J129" s="43">
        <v>38.070750369999999</v>
      </c>
      <c r="K129" s="44">
        <v>-101.15301796999999</v>
      </c>
      <c r="M129" s="45">
        <v>429</v>
      </c>
      <c r="N129" s="46">
        <v>425</v>
      </c>
      <c r="O129" s="46">
        <v>445</v>
      </c>
      <c r="P129" s="46">
        <v>375</v>
      </c>
      <c r="Q129" s="46">
        <v>631</v>
      </c>
      <c r="R129" s="46">
        <v>480</v>
      </c>
      <c r="S129" s="46">
        <v>475.952</v>
      </c>
      <c r="T129" s="46">
        <v>426</v>
      </c>
      <c r="U129" s="46">
        <v>517</v>
      </c>
      <c r="V129" s="47">
        <v>424</v>
      </c>
      <c r="X129" s="27">
        <f t="shared" si="28"/>
        <v>429</v>
      </c>
      <c r="Y129" s="27">
        <f t="shared" si="28"/>
        <v>425</v>
      </c>
      <c r="Z129" s="27">
        <f t="shared" si="28"/>
        <v>445</v>
      </c>
      <c r="AA129" s="27">
        <f t="shared" si="28"/>
        <v>375</v>
      </c>
      <c r="AB129" s="27">
        <f t="shared" si="27"/>
        <v>631</v>
      </c>
      <c r="AC129" s="27">
        <f t="shared" si="27"/>
        <v>480</v>
      </c>
      <c r="AD129" s="27">
        <f t="shared" si="27"/>
        <v>475.952</v>
      </c>
      <c r="AE129" s="27">
        <f t="shared" si="27"/>
        <v>426</v>
      </c>
      <c r="AF129" s="27">
        <f t="shared" si="27"/>
        <v>517</v>
      </c>
      <c r="AG129" s="27">
        <f t="shared" si="27"/>
        <v>424</v>
      </c>
      <c r="AI129" s="56"/>
      <c r="AJ129" s="49">
        <v>631</v>
      </c>
      <c r="AK129" s="85"/>
      <c r="AL129" s="51" t="s">
        <v>115</v>
      </c>
      <c r="AN129" s="52">
        <v>429</v>
      </c>
      <c r="AO129" s="53">
        <v>425</v>
      </c>
      <c r="AP129" s="53">
        <v>445</v>
      </c>
      <c r="AQ129" s="53">
        <v>375</v>
      </c>
      <c r="AR129" s="53">
        <v>631</v>
      </c>
      <c r="AS129" s="53">
        <v>480</v>
      </c>
      <c r="AT129" s="53">
        <v>475.952</v>
      </c>
      <c r="AU129" s="53">
        <v>426</v>
      </c>
      <c r="AV129" s="53">
        <v>517</v>
      </c>
      <c r="AW129" s="54">
        <v>424</v>
      </c>
      <c r="AY129" s="35">
        <f t="shared" si="17"/>
        <v>462.79520000000002</v>
      </c>
      <c r="AZ129" s="36">
        <f t="shared" si="18"/>
        <v>462.79520000000002</v>
      </c>
      <c r="BB129" s="39">
        <v>242</v>
      </c>
      <c r="BC129" s="41">
        <v>242</v>
      </c>
      <c r="BD129" s="41">
        <v>242</v>
      </c>
      <c r="BE129" s="41">
        <v>244</v>
      </c>
      <c r="BF129" s="41">
        <v>244</v>
      </c>
      <c r="BG129" s="41">
        <v>244</v>
      </c>
      <c r="BH129" s="41">
        <v>244</v>
      </c>
      <c r="BI129" s="41">
        <v>244</v>
      </c>
      <c r="BJ129" s="41">
        <v>244</v>
      </c>
      <c r="BK129" s="51">
        <v>244</v>
      </c>
      <c r="BM129" s="52">
        <v>242</v>
      </c>
      <c r="BN129" s="53">
        <v>242</v>
      </c>
      <c r="BO129" s="53">
        <v>242</v>
      </c>
      <c r="BP129" s="53">
        <v>244</v>
      </c>
      <c r="BQ129" s="53">
        <v>244</v>
      </c>
      <c r="BR129" s="53">
        <v>244</v>
      </c>
      <c r="BS129" s="53">
        <v>244</v>
      </c>
      <c r="BT129" s="53">
        <v>244</v>
      </c>
      <c r="BU129" s="53">
        <v>244</v>
      </c>
      <c r="BV129" s="54">
        <v>244</v>
      </c>
      <c r="BX129" s="38">
        <f t="shared" si="19"/>
        <v>243.4</v>
      </c>
    </row>
    <row r="130" spans="1:76" ht="15" thickBot="1" x14ac:dyDescent="0.4">
      <c r="A130" s="17">
        <f t="shared" si="14"/>
        <v>156.4</v>
      </c>
      <c r="B130" s="17">
        <f t="shared" si="15"/>
        <v>158.91999999999999</v>
      </c>
      <c r="C130" s="17">
        <f t="shared" si="16"/>
        <v>137</v>
      </c>
      <c r="D130" s="39" t="s">
        <v>58</v>
      </c>
      <c r="E130" s="40">
        <v>21792</v>
      </c>
      <c r="F130" s="41"/>
      <c r="G130" s="41"/>
      <c r="H130" s="40"/>
      <c r="I130" s="42">
        <v>78473</v>
      </c>
      <c r="J130" s="43">
        <v>38.068581090000002</v>
      </c>
      <c r="K130" s="44">
        <v>-101.16117108</v>
      </c>
      <c r="M130" s="45">
        <v>91</v>
      </c>
      <c r="N130" s="46">
        <v>89</v>
      </c>
      <c r="O130" s="46">
        <v>87</v>
      </c>
      <c r="P130" s="46">
        <v>93</v>
      </c>
      <c r="Q130" s="46">
        <v>139</v>
      </c>
      <c r="R130" s="46">
        <v>245</v>
      </c>
      <c r="S130" s="46">
        <v>274</v>
      </c>
      <c r="T130" s="46">
        <v>274</v>
      </c>
      <c r="U130" s="46">
        <v>274</v>
      </c>
      <c r="V130" s="47">
        <v>274</v>
      </c>
      <c r="X130" s="27">
        <f t="shared" si="28"/>
        <v>91</v>
      </c>
      <c r="Y130" s="27">
        <f t="shared" si="28"/>
        <v>89</v>
      </c>
      <c r="Z130" s="27">
        <f t="shared" si="28"/>
        <v>87</v>
      </c>
      <c r="AA130" s="27">
        <f t="shared" si="28"/>
        <v>93</v>
      </c>
      <c r="AB130" s="27">
        <f t="shared" si="27"/>
        <v>139</v>
      </c>
      <c r="AC130" s="27">
        <f t="shared" si="27"/>
        <v>245</v>
      </c>
      <c r="AD130" s="27">
        <f t="shared" si="27"/>
        <v>274</v>
      </c>
      <c r="AE130" s="27">
        <f t="shared" si="27"/>
        <v>274</v>
      </c>
      <c r="AF130" s="27">
        <f t="shared" si="27"/>
        <v>274</v>
      </c>
      <c r="AG130" s="27">
        <f t="shared" si="27"/>
        <v>274</v>
      </c>
      <c r="AI130" s="48">
        <v>274</v>
      </c>
      <c r="AJ130" s="49">
        <v>274</v>
      </c>
      <c r="AK130" s="85"/>
      <c r="AL130" s="51" t="s">
        <v>116</v>
      </c>
      <c r="AN130" s="52">
        <v>91</v>
      </c>
      <c r="AO130" s="53">
        <v>89</v>
      </c>
      <c r="AP130" s="53">
        <v>87</v>
      </c>
      <c r="AQ130" s="53">
        <v>93</v>
      </c>
      <c r="AR130" s="53">
        <v>139</v>
      </c>
      <c r="AS130" s="53">
        <v>245</v>
      </c>
      <c r="AT130" s="53">
        <v>274</v>
      </c>
      <c r="AU130" s="53">
        <v>274</v>
      </c>
      <c r="AV130" s="53">
        <v>274</v>
      </c>
      <c r="AW130" s="54">
        <v>274</v>
      </c>
      <c r="AY130" s="35">
        <f t="shared" si="17"/>
        <v>184</v>
      </c>
      <c r="AZ130" s="36">
        <f t="shared" si="18"/>
        <v>184</v>
      </c>
      <c r="BB130" s="39">
        <v>122</v>
      </c>
      <c r="BC130" s="41">
        <v>122</v>
      </c>
      <c r="BD130" s="41">
        <v>122</v>
      </c>
      <c r="BE130" s="41">
        <v>122</v>
      </c>
      <c r="BF130" s="41">
        <v>122</v>
      </c>
      <c r="BG130" s="41">
        <v>200</v>
      </c>
      <c r="BH130" s="41">
        <v>200</v>
      </c>
      <c r="BI130" s="41">
        <v>200</v>
      </c>
      <c r="BJ130" s="41">
        <v>200</v>
      </c>
      <c r="BK130" s="51">
        <v>244</v>
      </c>
      <c r="BM130" s="52">
        <v>122</v>
      </c>
      <c r="BN130" s="53">
        <v>122</v>
      </c>
      <c r="BO130" s="53">
        <v>122</v>
      </c>
      <c r="BP130" s="53">
        <v>122</v>
      </c>
      <c r="BQ130" s="53">
        <v>122</v>
      </c>
      <c r="BR130" s="53">
        <v>200</v>
      </c>
      <c r="BS130" s="53">
        <v>200</v>
      </c>
      <c r="BT130" s="53">
        <v>200</v>
      </c>
      <c r="BU130" s="53">
        <v>200</v>
      </c>
      <c r="BV130" s="54">
        <v>244</v>
      </c>
      <c r="BX130" s="38">
        <f t="shared" si="19"/>
        <v>165.4</v>
      </c>
    </row>
    <row r="131" spans="1:76" ht="15" thickBot="1" x14ac:dyDescent="0.4">
      <c r="A131" s="17">
        <f t="shared" si="14"/>
        <v>174.23444499999999</v>
      </c>
      <c r="B131" s="17">
        <f t="shared" si="15"/>
        <v>175.16</v>
      </c>
      <c r="C131" s="17">
        <f t="shared" si="16"/>
        <v>151</v>
      </c>
      <c r="D131" s="39" t="s">
        <v>58</v>
      </c>
      <c r="E131" s="40">
        <v>13914</v>
      </c>
      <c r="F131" s="41"/>
      <c r="G131" s="41"/>
      <c r="H131" s="40"/>
      <c r="I131" s="42">
        <v>6802</v>
      </c>
      <c r="J131" s="43">
        <v>38.09008</v>
      </c>
      <c r="K131" s="44">
        <v>-101.16706000000001</v>
      </c>
      <c r="M131" s="45">
        <v>212</v>
      </c>
      <c r="N131" s="46">
        <v>178</v>
      </c>
      <c r="O131" s="46">
        <v>204</v>
      </c>
      <c r="P131" s="46">
        <v>159</v>
      </c>
      <c r="Q131" s="46">
        <v>244</v>
      </c>
      <c r="R131" s="46">
        <v>291</v>
      </c>
      <c r="S131" s="46">
        <v>199</v>
      </c>
      <c r="T131" s="46">
        <v>186</v>
      </c>
      <c r="U131" s="46">
        <v>210</v>
      </c>
      <c r="V131" s="47">
        <v>166.81700000000001</v>
      </c>
      <c r="X131" s="27">
        <f t="shared" si="28"/>
        <v>212</v>
      </c>
      <c r="Y131" s="27">
        <f t="shared" si="28"/>
        <v>178</v>
      </c>
      <c r="Z131" s="27">
        <f t="shared" si="28"/>
        <v>204</v>
      </c>
      <c r="AA131" s="27">
        <f t="shared" si="28"/>
        <v>159</v>
      </c>
      <c r="AB131" s="27">
        <f t="shared" si="27"/>
        <v>244</v>
      </c>
      <c r="AC131" s="27">
        <f t="shared" si="27"/>
        <v>291</v>
      </c>
      <c r="AD131" s="27">
        <f t="shared" si="27"/>
        <v>199</v>
      </c>
      <c r="AE131" s="27">
        <f t="shared" si="27"/>
        <v>186</v>
      </c>
      <c r="AF131" s="27">
        <f t="shared" si="27"/>
        <v>210</v>
      </c>
      <c r="AG131" s="27">
        <f t="shared" si="27"/>
        <v>166.81700000000001</v>
      </c>
      <c r="AI131" s="48">
        <v>302</v>
      </c>
      <c r="AJ131" s="49">
        <v>302</v>
      </c>
      <c r="AK131" s="55">
        <v>302</v>
      </c>
      <c r="AL131" s="51"/>
      <c r="AN131" s="52">
        <v>212</v>
      </c>
      <c r="AO131" s="53">
        <v>178</v>
      </c>
      <c r="AP131" s="53">
        <v>204</v>
      </c>
      <c r="AQ131" s="53">
        <v>159</v>
      </c>
      <c r="AR131" s="53">
        <v>244</v>
      </c>
      <c r="AS131" s="53">
        <v>291</v>
      </c>
      <c r="AT131" s="53">
        <v>199</v>
      </c>
      <c r="AU131" s="53">
        <v>186</v>
      </c>
      <c r="AV131" s="53">
        <v>210</v>
      </c>
      <c r="AW131" s="54">
        <v>166.81700000000001</v>
      </c>
      <c r="AY131" s="35">
        <f t="shared" si="17"/>
        <v>204.98169999999999</v>
      </c>
      <c r="AZ131" s="36">
        <f t="shared" si="18"/>
        <v>204.98169999999999</v>
      </c>
      <c r="BB131" s="39">
        <v>244</v>
      </c>
      <c r="BC131" s="41">
        <v>244</v>
      </c>
      <c r="BD131" s="41">
        <v>244</v>
      </c>
      <c r="BE131" s="41">
        <v>244</v>
      </c>
      <c r="BF131" s="41">
        <v>244</v>
      </c>
      <c r="BG131" s="41">
        <v>244</v>
      </c>
      <c r="BH131" s="41">
        <v>244</v>
      </c>
      <c r="BI131" s="41">
        <v>244</v>
      </c>
      <c r="BJ131" s="41">
        <v>244</v>
      </c>
      <c r="BK131" s="51">
        <v>183</v>
      </c>
      <c r="BM131" s="52">
        <v>244</v>
      </c>
      <c r="BN131" s="53">
        <v>244</v>
      </c>
      <c r="BO131" s="53">
        <v>244</v>
      </c>
      <c r="BP131" s="53">
        <v>244</v>
      </c>
      <c r="BQ131" s="53">
        <v>244</v>
      </c>
      <c r="BR131" s="53">
        <v>244</v>
      </c>
      <c r="BS131" s="53">
        <v>244</v>
      </c>
      <c r="BT131" s="53">
        <v>244</v>
      </c>
      <c r="BU131" s="53">
        <v>244</v>
      </c>
      <c r="BV131" s="54">
        <v>183</v>
      </c>
      <c r="BX131" s="38">
        <f t="shared" si="19"/>
        <v>237.9</v>
      </c>
    </row>
    <row r="132" spans="1:76" ht="15" thickBot="1" x14ac:dyDescent="0.4">
      <c r="A132" s="17">
        <f t="shared" ref="A132:A195" si="29">AY132*0.85</f>
        <v>81.259999999999991</v>
      </c>
      <c r="B132" s="17">
        <f t="shared" ref="B132:B195" si="30">IF(AY132*0.9&gt;AJ132*0.58,AJ132*0.58,AY132*0.9)</f>
        <v>86.039999999999992</v>
      </c>
      <c r="C132" s="17">
        <f t="shared" ref="C132:C195" si="31">AJ132*0.5</f>
        <v>335.5</v>
      </c>
      <c r="D132" s="39" t="s">
        <v>58</v>
      </c>
      <c r="E132" s="40">
        <v>18130</v>
      </c>
      <c r="F132" s="41"/>
      <c r="G132" s="41"/>
      <c r="H132" s="40"/>
      <c r="I132" s="42">
        <v>2394</v>
      </c>
      <c r="J132" s="43">
        <v>38.090392999999999</v>
      </c>
      <c r="K132" s="44">
        <v>-101.15733899999999</v>
      </c>
      <c r="M132" s="45">
        <v>100</v>
      </c>
      <c r="N132" s="46">
        <v>90</v>
      </c>
      <c r="O132" s="46">
        <v>108</v>
      </c>
      <c r="P132" s="46">
        <v>82</v>
      </c>
      <c r="Q132" s="46">
        <v>109</v>
      </c>
      <c r="R132" s="46">
        <v>136</v>
      </c>
      <c r="S132" s="46">
        <v>122</v>
      </c>
      <c r="T132" s="46">
        <v>83</v>
      </c>
      <c r="U132" s="46">
        <v>86</v>
      </c>
      <c r="V132" s="47">
        <v>40</v>
      </c>
      <c r="X132" s="27">
        <f t="shared" si="28"/>
        <v>100</v>
      </c>
      <c r="Y132" s="27">
        <f t="shared" si="28"/>
        <v>90</v>
      </c>
      <c r="Z132" s="27">
        <f t="shared" si="28"/>
        <v>108</v>
      </c>
      <c r="AA132" s="27">
        <f t="shared" si="28"/>
        <v>82</v>
      </c>
      <c r="AB132" s="27">
        <f t="shared" si="27"/>
        <v>109</v>
      </c>
      <c r="AC132" s="27">
        <f t="shared" si="27"/>
        <v>136</v>
      </c>
      <c r="AD132" s="27">
        <f t="shared" si="27"/>
        <v>122</v>
      </c>
      <c r="AE132" s="27">
        <f t="shared" si="27"/>
        <v>83</v>
      </c>
      <c r="AF132" s="27">
        <f t="shared" si="27"/>
        <v>86</v>
      </c>
      <c r="AG132" s="27">
        <f t="shared" si="27"/>
        <v>40</v>
      </c>
      <c r="AI132" s="48">
        <v>671</v>
      </c>
      <c r="AJ132" s="49">
        <v>671</v>
      </c>
      <c r="AK132" s="50">
        <f t="shared" ref="AK132:AK137" si="32">AI132</f>
        <v>671</v>
      </c>
      <c r="AL132" s="51"/>
      <c r="AN132" s="52">
        <v>100</v>
      </c>
      <c r="AO132" s="53">
        <v>90</v>
      </c>
      <c r="AP132" s="53">
        <v>108</v>
      </c>
      <c r="AQ132" s="53">
        <v>82</v>
      </c>
      <c r="AR132" s="53">
        <v>109</v>
      </c>
      <c r="AS132" s="53">
        <v>136</v>
      </c>
      <c r="AT132" s="53">
        <v>122</v>
      </c>
      <c r="AU132" s="53">
        <v>83</v>
      </c>
      <c r="AV132" s="53">
        <v>86</v>
      </c>
      <c r="AW132" s="54">
        <v>40</v>
      </c>
      <c r="AY132" s="35">
        <f t="shared" ref="AY132:AY195" si="33">AVERAGE(AN132:AW132)</f>
        <v>95.6</v>
      </c>
      <c r="AZ132" s="36">
        <f t="shared" ref="AZ132:AZ195" si="34">AVERAGE(X132:AG132)</f>
        <v>95.6</v>
      </c>
      <c r="BB132" s="39">
        <v>61</v>
      </c>
      <c r="BC132" s="41">
        <v>61</v>
      </c>
      <c r="BD132" s="41">
        <v>61</v>
      </c>
      <c r="BE132" s="41">
        <v>61</v>
      </c>
      <c r="BF132" s="41">
        <v>61</v>
      </c>
      <c r="BG132" s="41">
        <v>61</v>
      </c>
      <c r="BH132" s="41">
        <v>61</v>
      </c>
      <c r="BI132" s="41">
        <v>61</v>
      </c>
      <c r="BJ132" s="41">
        <v>61</v>
      </c>
      <c r="BK132" s="51">
        <v>61</v>
      </c>
      <c r="BM132" s="52">
        <v>61</v>
      </c>
      <c r="BN132" s="53">
        <v>61</v>
      </c>
      <c r="BO132" s="53">
        <v>61</v>
      </c>
      <c r="BP132" s="53">
        <v>61</v>
      </c>
      <c r="BQ132" s="53">
        <v>61</v>
      </c>
      <c r="BR132" s="53">
        <v>61</v>
      </c>
      <c r="BS132" s="53">
        <v>61</v>
      </c>
      <c r="BT132" s="53">
        <v>61</v>
      </c>
      <c r="BU132" s="53">
        <v>61</v>
      </c>
      <c r="BV132" s="54">
        <v>61</v>
      </c>
      <c r="BX132" s="38">
        <f t="shared" ref="BX132:BX195" si="35">AVERAGE(BM132:BV132)</f>
        <v>61</v>
      </c>
    </row>
    <row r="133" spans="1:76" ht="15" thickBot="1" x14ac:dyDescent="0.4">
      <c r="A133" s="17">
        <f t="shared" si="29"/>
        <v>229.16000000000003</v>
      </c>
      <c r="B133" s="17">
        <f t="shared" si="30"/>
        <v>242.64000000000001</v>
      </c>
      <c r="C133" s="17">
        <f t="shared" si="31"/>
        <v>240</v>
      </c>
      <c r="D133" s="39" t="s">
        <v>58</v>
      </c>
      <c r="E133" s="40">
        <v>18570</v>
      </c>
      <c r="F133" s="41"/>
      <c r="G133" s="41"/>
      <c r="H133" s="40"/>
      <c r="I133" s="42">
        <v>67579</v>
      </c>
      <c r="J133" s="43">
        <v>38.054349999999999</v>
      </c>
      <c r="K133" s="44">
        <v>-101.1651</v>
      </c>
      <c r="M133" s="45">
        <v>151</v>
      </c>
      <c r="N133" s="46">
        <v>152</v>
      </c>
      <c r="O133" s="46">
        <v>338</v>
      </c>
      <c r="P133" s="46">
        <v>226</v>
      </c>
      <c r="Q133" s="46">
        <v>306</v>
      </c>
      <c r="R133" s="46">
        <v>348</v>
      </c>
      <c r="S133" s="46">
        <v>304</v>
      </c>
      <c r="T133" s="46">
        <v>302</v>
      </c>
      <c r="U133" s="46">
        <v>325</v>
      </c>
      <c r="V133" s="47">
        <v>244</v>
      </c>
      <c r="X133" s="27">
        <f t="shared" si="28"/>
        <v>151</v>
      </c>
      <c r="Y133" s="27">
        <f t="shared" si="28"/>
        <v>152</v>
      </c>
      <c r="Z133" s="27">
        <f t="shared" si="28"/>
        <v>338</v>
      </c>
      <c r="AA133" s="27">
        <f t="shared" si="28"/>
        <v>226</v>
      </c>
      <c r="AB133" s="27">
        <f t="shared" si="27"/>
        <v>306</v>
      </c>
      <c r="AC133" s="27">
        <f t="shared" si="27"/>
        <v>348</v>
      </c>
      <c r="AD133" s="27">
        <f t="shared" si="27"/>
        <v>304</v>
      </c>
      <c r="AE133" s="27">
        <f t="shared" si="27"/>
        <v>302</v>
      </c>
      <c r="AF133" s="27">
        <f t="shared" si="27"/>
        <v>325</v>
      </c>
      <c r="AG133" s="27">
        <f t="shared" si="27"/>
        <v>244</v>
      </c>
      <c r="AI133" s="48">
        <v>480</v>
      </c>
      <c r="AJ133" s="49">
        <v>480</v>
      </c>
      <c r="AK133" s="50">
        <f t="shared" si="32"/>
        <v>480</v>
      </c>
      <c r="AL133" s="51"/>
      <c r="AN133" s="52">
        <v>151</v>
      </c>
      <c r="AO133" s="53">
        <v>152</v>
      </c>
      <c r="AP133" s="53">
        <v>338</v>
      </c>
      <c r="AQ133" s="53">
        <v>226</v>
      </c>
      <c r="AR133" s="53">
        <v>306</v>
      </c>
      <c r="AS133" s="53">
        <v>348</v>
      </c>
      <c r="AT133" s="53">
        <v>304</v>
      </c>
      <c r="AU133" s="53">
        <v>302</v>
      </c>
      <c r="AV133" s="53">
        <v>325</v>
      </c>
      <c r="AW133" s="54">
        <v>244</v>
      </c>
      <c r="AY133" s="35">
        <f t="shared" si="33"/>
        <v>269.60000000000002</v>
      </c>
      <c r="AZ133" s="36">
        <f t="shared" si="34"/>
        <v>269.60000000000002</v>
      </c>
      <c r="BB133" s="39">
        <v>400</v>
      </c>
      <c r="BC133" s="41">
        <v>250</v>
      </c>
      <c r="BD133" s="41">
        <v>250</v>
      </c>
      <c r="BE133" s="41">
        <v>400</v>
      </c>
      <c r="BF133" s="41">
        <v>400</v>
      </c>
      <c r="BG133" s="41">
        <v>400</v>
      </c>
      <c r="BH133" s="41">
        <v>400</v>
      </c>
      <c r="BI133" s="41">
        <v>250</v>
      </c>
      <c r="BJ133" s="41">
        <v>250</v>
      </c>
      <c r="BK133" s="51">
        <v>250</v>
      </c>
      <c r="BM133" s="52">
        <v>400</v>
      </c>
      <c r="BN133" s="53">
        <v>250</v>
      </c>
      <c r="BO133" s="53">
        <v>250</v>
      </c>
      <c r="BP133" s="53">
        <v>400</v>
      </c>
      <c r="BQ133" s="53">
        <v>400</v>
      </c>
      <c r="BR133" s="53">
        <v>400</v>
      </c>
      <c r="BS133" s="53">
        <v>400</v>
      </c>
      <c r="BT133" s="53">
        <v>250</v>
      </c>
      <c r="BU133" s="53">
        <v>250</v>
      </c>
      <c r="BV133" s="54">
        <v>250</v>
      </c>
      <c r="BX133" s="38">
        <f t="shared" si="35"/>
        <v>325</v>
      </c>
    </row>
    <row r="134" spans="1:76" ht="15" thickBot="1" x14ac:dyDescent="0.4">
      <c r="A134" s="17">
        <f t="shared" si="29"/>
        <v>29.891666666666662</v>
      </c>
      <c r="B134" s="17">
        <f t="shared" si="30"/>
        <v>31.65</v>
      </c>
      <c r="C134" s="17">
        <f t="shared" si="31"/>
        <v>31.55</v>
      </c>
      <c r="D134" s="39" t="s">
        <v>58</v>
      </c>
      <c r="E134" s="40">
        <v>18125</v>
      </c>
      <c r="F134" s="41"/>
      <c r="G134" s="41"/>
      <c r="H134" s="40"/>
      <c r="I134" s="42">
        <v>21430</v>
      </c>
      <c r="J134" s="43">
        <v>38.087319999999998</v>
      </c>
      <c r="K134" s="44">
        <v>-100.85129999999999</v>
      </c>
      <c r="M134" s="45">
        <v>59</v>
      </c>
      <c r="N134" s="46">
        <v>38</v>
      </c>
      <c r="O134" s="46">
        <v>35</v>
      </c>
      <c r="P134" s="46">
        <v>28</v>
      </c>
      <c r="Q134" s="46">
        <v>26</v>
      </c>
      <c r="R134" s="46">
        <v>25</v>
      </c>
      <c r="S134" s="46">
        <v>0</v>
      </c>
      <c r="T134" s="46">
        <v>0</v>
      </c>
      <c r="U134" s="46">
        <v>0</v>
      </c>
      <c r="V134" s="47">
        <v>0</v>
      </c>
      <c r="X134" s="27">
        <f t="shared" si="28"/>
        <v>59</v>
      </c>
      <c r="Y134" s="27">
        <f t="shared" si="28"/>
        <v>38</v>
      </c>
      <c r="Z134" s="27">
        <f t="shared" si="28"/>
        <v>35</v>
      </c>
      <c r="AA134" s="27">
        <f t="shared" si="28"/>
        <v>28</v>
      </c>
      <c r="AB134" s="27">
        <f t="shared" si="27"/>
        <v>26</v>
      </c>
      <c r="AC134" s="27">
        <f t="shared" si="27"/>
        <v>25</v>
      </c>
      <c r="AD134" s="27">
        <f t="shared" si="27"/>
        <v>0</v>
      </c>
      <c r="AE134" s="27">
        <f t="shared" si="27"/>
        <v>0</v>
      </c>
      <c r="AF134" s="27">
        <f t="shared" si="27"/>
        <v>0</v>
      </c>
      <c r="AG134" s="27">
        <f t="shared" si="27"/>
        <v>0</v>
      </c>
      <c r="AI134" s="48">
        <v>63.1</v>
      </c>
      <c r="AJ134" s="49">
        <v>63.1</v>
      </c>
      <c r="AK134" s="50">
        <f t="shared" si="32"/>
        <v>63.1</v>
      </c>
      <c r="AL134" s="51"/>
      <c r="AN134" s="52">
        <v>59</v>
      </c>
      <c r="AO134" s="53">
        <v>38</v>
      </c>
      <c r="AP134" s="53">
        <v>35</v>
      </c>
      <c r="AQ134" s="53">
        <v>28</v>
      </c>
      <c r="AR134" s="53">
        <v>26</v>
      </c>
      <c r="AS134" s="53">
        <v>25</v>
      </c>
      <c r="AT134" s="53"/>
      <c r="AU134" s="53"/>
      <c r="AV134" s="53"/>
      <c r="AW134" s="54"/>
      <c r="AY134" s="35">
        <f t="shared" si="33"/>
        <v>35.166666666666664</v>
      </c>
      <c r="AZ134" s="36">
        <f t="shared" si="34"/>
        <v>21.1</v>
      </c>
      <c r="BB134" s="39">
        <v>33</v>
      </c>
      <c r="BC134" s="41">
        <v>40</v>
      </c>
      <c r="BD134" s="41">
        <v>43</v>
      </c>
      <c r="BE134" s="41">
        <v>27</v>
      </c>
      <c r="BF134" s="41">
        <v>57</v>
      </c>
      <c r="BG134" s="41">
        <v>58</v>
      </c>
      <c r="BH134" s="41">
        <v>0</v>
      </c>
      <c r="BI134" s="41">
        <v>0</v>
      </c>
      <c r="BJ134" s="41">
        <v>0</v>
      </c>
      <c r="BK134" s="51">
        <v>0</v>
      </c>
      <c r="BM134" s="52">
        <v>33</v>
      </c>
      <c r="BN134" s="53">
        <v>40</v>
      </c>
      <c r="BO134" s="53">
        <v>43</v>
      </c>
      <c r="BP134" s="53">
        <v>27</v>
      </c>
      <c r="BQ134" s="53">
        <v>57</v>
      </c>
      <c r="BR134" s="53">
        <v>58</v>
      </c>
      <c r="BS134" s="53" t="s">
        <v>85</v>
      </c>
      <c r="BT134" s="53" t="s">
        <v>85</v>
      </c>
      <c r="BU134" s="53" t="s">
        <v>85</v>
      </c>
      <c r="BV134" s="54" t="s">
        <v>85</v>
      </c>
      <c r="BX134" s="38">
        <f t="shared" si="35"/>
        <v>43</v>
      </c>
    </row>
    <row r="135" spans="1:76" ht="15" thickBot="1" x14ac:dyDescent="0.4">
      <c r="A135" s="17">
        <f t="shared" si="29"/>
        <v>65.166666666666671</v>
      </c>
      <c r="B135" s="17">
        <f t="shared" si="30"/>
        <v>69</v>
      </c>
      <c r="C135" s="17">
        <f t="shared" si="31"/>
        <v>77.25</v>
      </c>
      <c r="D135" s="39" t="s">
        <v>58</v>
      </c>
      <c r="E135" s="40">
        <v>18125</v>
      </c>
      <c r="F135" s="41"/>
      <c r="G135" s="41"/>
      <c r="H135" s="40"/>
      <c r="I135" s="42">
        <v>69388</v>
      </c>
      <c r="J135" s="43">
        <v>38.08314</v>
      </c>
      <c r="K135" s="44">
        <v>-100.85666999999999</v>
      </c>
      <c r="M135" s="45">
        <v>157</v>
      </c>
      <c r="N135" s="46">
        <v>82</v>
      </c>
      <c r="O135" s="46">
        <v>63</v>
      </c>
      <c r="P135" s="46">
        <v>100</v>
      </c>
      <c r="Q135" s="46">
        <v>31</v>
      </c>
      <c r="R135" s="46">
        <v>27</v>
      </c>
      <c r="S135" s="46">
        <v>0</v>
      </c>
      <c r="T135" s="46">
        <v>0</v>
      </c>
      <c r="U135" s="46">
        <v>0</v>
      </c>
      <c r="V135" s="47">
        <v>0</v>
      </c>
      <c r="X135" s="27">
        <f t="shared" si="28"/>
        <v>157</v>
      </c>
      <c r="Y135" s="27">
        <f t="shared" si="28"/>
        <v>82</v>
      </c>
      <c r="Z135" s="27">
        <f t="shared" si="28"/>
        <v>63</v>
      </c>
      <c r="AA135" s="27">
        <f t="shared" si="28"/>
        <v>100</v>
      </c>
      <c r="AB135" s="27">
        <f t="shared" si="27"/>
        <v>31</v>
      </c>
      <c r="AC135" s="27">
        <f t="shared" si="27"/>
        <v>27</v>
      </c>
      <c r="AD135" s="27">
        <f t="shared" si="27"/>
        <v>0</v>
      </c>
      <c r="AE135" s="27">
        <f t="shared" si="27"/>
        <v>0</v>
      </c>
      <c r="AF135" s="27">
        <f t="shared" si="27"/>
        <v>0</v>
      </c>
      <c r="AG135" s="27">
        <f t="shared" si="27"/>
        <v>0</v>
      </c>
      <c r="AI135" s="48">
        <v>154.5</v>
      </c>
      <c r="AJ135" s="49">
        <v>154.5</v>
      </c>
      <c r="AK135" s="50">
        <f t="shared" si="32"/>
        <v>154.5</v>
      </c>
      <c r="AL135" s="51"/>
      <c r="AN135" s="52">
        <v>157</v>
      </c>
      <c r="AO135" s="53">
        <v>82</v>
      </c>
      <c r="AP135" s="53">
        <v>63</v>
      </c>
      <c r="AQ135" s="53">
        <v>100</v>
      </c>
      <c r="AR135" s="53">
        <v>31</v>
      </c>
      <c r="AS135" s="53">
        <v>27</v>
      </c>
      <c r="AT135" s="53"/>
      <c r="AU135" s="53"/>
      <c r="AV135" s="53"/>
      <c r="AW135" s="54"/>
      <c r="AY135" s="35">
        <f t="shared" si="33"/>
        <v>76.666666666666671</v>
      </c>
      <c r="AZ135" s="36">
        <f t="shared" si="34"/>
        <v>46</v>
      </c>
      <c r="BB135" s="39">
        <v>87</v>
      </c>
      <c r="BC135" s="41">
        <v>80</v>
      </c>
      <c r="BD135" s="41">
        <v>77</v>
      </c>
      <c r="BE135" s="41">
        <v>98</v>
      </c>
      <c r="BF135" s="41">
        <v>68</v>
      </c>
      <c r="BG135" s="41">
        <v>62</v>
      </c>
      <c r="BH135" s="41">
        <v>0</v>
      </c>
      <c r="BI135" s="41">
        <v>0</v>
      </c>
      <c r="BJ135" s="41">
        <v>0</v>
      </c>
      <c r="BK135" s="51">
        <v>0</v>
      </c>
      <c r="BM135" s="52">
        <v>87</v>
      </c>
      <c r="BN135" s="53">
        <v>80</v>
      </c>
      <c r="BO135" s="53">
        <v>77</v>
      </c>
      <c r="BP135" s="53">
        <v>98</v>
      </c>
      <c r="BQ135" s="53">
        <v>68</v>
      </c>
      <c r="BR135" s="53">
        <v>62</v>
      </c>
      <c r="BS135" s="53" t="s">
        <v>85</v>
      </c>
      <c r="BT135" s="53" t="s">
        <v>85</v>
      </c>
      <c r="BU135" s="53" t="s">
        <v>85</v>
      </c>
      <c r="BV135" s="54" t="s">
        <v>85</v>
      </c>
      <c r="BX135" s="38">
        <f t="shared" si="35"/>
        <v>78.666666666666671</v>
      </c>
    </row>
    <row r="136" spans="1:76" ht="15" thickBot="1" x14ac:dyDescent="0.4">
      <c r="A136" s="17">
        <f t="shared" si="29"/>
        <v>97.245666666666679</v>
      </c>
      <c r="B136" s="17">
        <f t="shared" si="30"/>
        <v>102.96600000000001</v>
      </c>
      <c r="C136" s="17">
        <f t="shared" si="31"/>
        <v>130.5</v>
      </c>
      <c r="D136" s="39" t="s">
        <v>58</v>
      </c>
      <c r="E136" s="40">
        <v>22851</v>
      </c>
      <c r="F136" s="41"/>
      <c r="G136" s="41"/>
      <c r="H136" s="40"/>
      <c r="I136" s="42">
        <v>36313</v>
      </c>
      <c r="J136" s="43">
        <v>38.079886999999999</v>
      </c>
      <c r="K136" s="44">
        <v>-100.85134499999999</v>
      </c>
      <c r="M136" s="45">
        <v>159</v>
      </c>
      <c r="N136" s="46">
        <v>56</v>
      </c>
      <c r="O136" s="46">
        <v>215.44</v>
      </c>
      <c r="P136" s="46">
        <v>37</v>
      </c>
      <c r="Q136" s="46">
        <v>137</v>
      </c>
      <c r="R136" s="46">
        <v>82</v>
      </c>
      <c r="S136" s="46">
        <v>0</v>
      </c>
      <c r="T136" s="46">
        <v>0</v>
      </c>
      <c r="U136" s="46">
        <v>0</v>
      </c>
      <c r="V136" s="47">
        <v>0</v>
      </c>
      <c r="X136" s="27">
        <f t="shared" si="28"/>
        <v>159</v>
      </c>
      <c r="Y136" s="27">
        <f t="shared" si="28"/>
        <v>56</v>
      </c>
      <c r="Z136" s="27">
        <f t="shared" si="28"/>
        <v>215.44</v>
      </c>
      <c r="AA136" s="27">
        <f t="shared" si="28"/>
        <v>37</v>
      </c>
      <c r="AB136" s="27">
        <f t="shared" si="27"/>
        <v>137</v>
      </c>
      <c r="AC136" s="27">
        <f t="shared" si="27"/>
        <v>82</v>
      </c>
      <c r="AD136" s="27">
        <f t="shared" si="27"/>
        <v>0</v>
      </c>
      <c r="AE136" s="27">
        <f t="shared" si="27"/>
        <v>0</v>
      </c>
      <c r="AF136" s="27">
        <f t="shared" si="27"/>
        <v>0</v>
      </c>
      <c r="AG136" s="27">
        <f t="shared" si="27"/>
        <v>0</v>
      </c>
      <c r="AI136" s="48">
        <v>261</v>
      </c>
      <c r="AJ136" s="49">
        <v>261</v>
      </c>
      <c r="AK136" s="50">
        <f t="shared" si="32"/>
        <v>261</v>
      </c>
      <c r="AL136" s="51"/>
      <c r="AN136" s="52">
        <v>159</v>
      </c>
      <c r="AO136" s="53">
        <v>56</v>
      </c>
      <c r="AP136" s="53">
        <v>215.44</v>
      </c>
      <c r="AQ136" s="53">
        <v>37</v>
      </c>
      <c r="AR136" s="53">
        <v>137</v>
      </c>
      <c r="AS136" s="53">
        <v>82</v>
      </c>
      <c r="AT136" s="53"/>
      <c r="AU136" s="53"/>
      <c r="AV136" s="53"/>
      <c r="AW136" s="54"/>
      <c r="AY136" s="35">
        <f t="shared" si="33"/>
        <v>114.40666666666668</v>
      </c>
      <c r="AZ136" s="36">
        <f t="shared" si="34"/>
        <v>68.644000000000005</v>
      </c>
      <c r="BB136" s="39">
        <v>120</v>
      </c>
      <c r="BC136" s="41">
        <v>120</v>
      </c>
      <c r="BD136" s="41">
        <v>120</v>
      </c>
      <c r="BE136" s="41">
        <v>125</v>
      </c>
      <c r="BF136" s="41">
        <v>125</v>
      </c>
      <c r="BG136" s="41">
        <v>120</v>
      </c>
      <c r="BH136" s="41">
        <v>0</v>
      </c>
      <c r="BI136" s="41">
        <v>0</v>
      </c>
      <c r="BJ136" s="41">
        <v>0</v>
      </c>
      <c r="BK136" s="51">
        <v>0</v>
      </c>
      <c r="BM136" s="52">
        <v>120</v>
      </c>
      <c r="BN136" s="53">
        <v>120</v>
      </c>
      <c r="BO136" s="53">
        <v>120</v>
      </c>
      <c r="BP136" s="53">
        <v>125</v>
      </c>
      <c r="BQ136" s="53">
        <v>125</v>
      </c>
      <c r="BR136" s="53">
        <v>120</v>
      </c>
      <c r="BS136" s="53" t="s">
        <v>85</v>
      </c>
      <c r="BT136" s="53" t="s">
        <v>85</v>
      </c>
      <c r="BU136" s="53" t="s">
        <v>85</v>
      </c>
      <c r="BV136" s="54" t="s">
        <v>85</v>
      </c>
      <c r="BX136" s="38">
        <f t="shared" si="35"/>
        <v>121.66666666666667</v>
      </c>
    </row>
    <row r="137" spans="1:76" ht="15" thickBot="1" x14ac:dyDescent="0.4">
      <c r="A137" s="17">
        <f t="shared" si="29"/>
        <v>27.2</v>
      </c>
      <c r="B137" s="17">
        <f t="shared" si="30"/>
        <v>28.8</v>
      </c>
      <c r="C137" s="17">
        <f t="shared" si="31"/>
        <v>78</v>
      </c>
      <c r="D137" s="39" t="s">
        <v>58</v>
      </c>
      <c r="E137" s="40">
        <v>24659</v>
      </c>
      <c r="F137" s="41"/>
      <c r="G137" s="41"/>
      <c r="H137" s="40"/>
      <c r="I137" s="42">
        <v>2923</v>
      </c>
      <c r="J137" s="43">
        <v>38.088618889999999</v>
      </c>
      <c r="K137" s="44">
        <v>-101.09540541</v>
      </c>
      <c r="M137" s="45">
        <v>64</v>
      </c>
      <c r="N137" s="46">
        <v>0</v>
      </c>
      <c r="O137" s="46">
        <v>0</v>
      </c>
      <c r="P137" s="46">
        <v>0</v>
      </c>
      <c r="Q137" s="46">
        <v>44</v>
      </c>
      <c r="R137" s="46">
        <v>6</v>
      </c>
      <c r="S137" s="46">
        <v>0</v>
      </c>
      <c r="T137" s="46">
        <v>14</v>
      </c>
      <c r="U137" s="46">
        <v>0</v>
      </c>
      <c r="V137" s="47">
        <v>0</v>
      </c>
      <c r="X137" s="27">
        <f t="shared" si="28"/>
        <v>64</v>
      </c>
      <c r="Y137" s="27">
        <f t="shared" si="28"/>
        <v>0</v>
      </c>
      <c r="Z137" s="27">
        <f t="shared" si="28"/>
        <v>0</v>
      </c>
      <c r="AA137" s="27">
        <f t="shared" si="28"/>
        <v>0</v>
      </c>
      <c r="AB137" s="27">
        <f t="shared" si="27"/>
        <v>44</v>
      </c>
      <c r="AC137" s="27">
        <f t="shared" si="27"/>
        <v>6</v>
      </c>
      <c r="AD137" s="27">
        <f t="shared" si="27"/>
        <v>0</v>
      </c>
      <c r="AE137" s="27">
        <f t="shared" si="27"/>
        <v>14</v>
      </c>
      <c r="AF137" s="27">
        <f t="shared" si="27"/>
        <v>0</v>
      </c>
      <c r="AG137" s="27">
        <f t="shared" si="27"/>
        <v>0</v>
      </c>
      <c r="AI137" s="48">
        <v>312</v>
      </c>
      <c r="AJ137" s="49">
        <v>156</v>
      </c>
      <c r="AK137" s="85">
        <f t="shared" si="32"/>
        <v>312</v>
      </c>
      <c r="AL137" s="51" t="s">
        <v>117</v>
      </c>
      <c r="AN137" s="52">
        <v>64</v>
      </c>
      <c r="AO137" s="53"/>
      <c r="AP137" s="53"/>
      <c r="AQ137" s="53"/>
      <c r="AR137" s="53">
        <v>44</v>
      </c>
      <c r="AS137" s="53">
        <v>6</v>
      </c>
      <c r="AT137" s="53"/>
      <c r="AU137" s="53">
        <v>14</v>
      </c>
      <c r="AV137" s="53"/>
      <c r="AW137" s="54"/>
      <c r="AY137" s="35">
        <f t="shared" si="33"/>
        <v>32</v>
      </c>
      <c r="AZ137" s="36">
        <f t="shared" si="34"/>
        <v>12.8</v>
      </c>
      <c r="BB137" s="39">
        <v>160</v>
      </c>
      <c r="BC137" s="41">
        <v>0</v>
      </c>
      <c r="BD137" s="41">
        <v>0</v>
      </c>
      <c r="BE137" s="41">
        <v>0</v>
      </c>
      <c r="BF137" s="41">
        <v>160</v>
      </c>
      <c r="BG137" s="41">
        <v>160</v>
      </c>
      <c r="BH137" s="41">
        <v>0</v>
      </c>
      <c r="BI137" s="41">
        <v>160</v>
      </c>
      <c r="BJ137" s="41">
        <v>0</v>
      </c>
      <c r="BK137" s="51">
        <v>0</v>
      </c>
      <c r="BM137" s="52">
        <v>160</v>
      </c>
      <c r="BN137" s="53" t="s">
        <v>85</v>
      </c>
      <c r="BO137" s="53" t="s">
        <v>85</v>
      </c>
      <c r="BP137" s="53" t="s">
        <v>85</v>
      </c>
      <c r="BQ137" s="53">
        <v>160</v>
      </c>
      <c r="BR137" s="53">
        <v>160</v>
      </c>
      <c r="BS137" s="53" t="s">
        <v>85</v>
      </c>
      <c r="BT137" s="53">
        <v>160</v>
      </c>
      <c r="BU137" s="53" t="s">
        <v>85</v>
      </c>
      <c r="BV137" s="54" t="s">
        <v>85</v>
      </c>
      <c r="BX137" s="38">
        <f t="shared" si="35"/>
        <v>160</v>
      </c>
    </row>
    <row r="138" spans="1:76" ht="15" thickBot="1" x14ac:dyDescent="0.4">
      <c r="A138" s="17">
        <f t="shared" si="29"/>
        <v>138.38</v>
      </c>
      <c r="B138" s="17">
        <f t="shared" si="30"/>
        <v>90.47999999999999</v>
      </c>
      <c r="C138" s="17">
        <f t="shared" si="31"/>
        <v>78</v>
      </c>
      <c r="D138" s="39" t="s">
        <v>58</v>
      </c>
      <c r="E138" s="40">
        <v>24659</v>
      </c>
      <c r="F138" s="41"/>
      <c r="G138" s="41"/>
      <c r="H138" s="40"/>
      <c r="I138" s="42">
        <v>5787</v>
      </c>
      <c r="J138" s="43">
        <v>38.086325940000002</v>
      </c>
      <c r="K138" s="44">
        <v>-101.09695137999999</v>
      </c>
      <c r="M138" s="45">
        <v>146</v>
      </c>
      <c r="N138" s="46">
        <v>137</v>
      </c>
      <c r="O138" s="46">
        <v>169</v>
      </c>
      <c r="P138" s="46">
        <v>154</v>
      </c>
      <c r="Q138" s="46">
        <v>178</v>
      </c>
      <c r="R138" s="46">
        <v>141</v>
      </c>
      <c r="S138" s="46">
        <v>249</v>
      </c>
      <c r="T138" s="46">
        <v>167</v>
      </c>
      <c r="U138" s="46">
        <v>168</v>
      </c>
      <c r="V138" s="47">
        <v>119</v>
      </c>
      <c r="X138" s="27">
        <f t="shared" si="28"/>
        <v>146</v>
      </c>
      <c r="Y138" s="27">
        <f t="shared" si="28"/>
        <v>137</v>
      </c>
      <c r="Z138" s="27">
        <f t="shared" si="28"/>
        <v>169</v>
      </c>
      <c r="AA138" s="27">
        <f t="shared" si="28"/>
        <v>154</v>
      </c>
      <c r="AB138" s="27">
        <f t="shared" si="27"/>
        <v>178</v>
      </c>
      <c r="AC138" s="27">
        <f t="shared" si="27"/>
        <v>141</v>
      </c>
      <c r="AD138" s="27">
        <f t="shared" si="27"/>
        <v>249</v>
      </c>
      <c r="AE138" s="27">
        <f t="shared" si="27"/>
        <v>167</v>
      </c>
      <c r="AF138" s="27">
        <f t="shared" si="27"/>
        <v>168</v>
      </c>
      <c r="AG138" s="27">
        <f t="shared" si="27"/>
        <v>119</v>
      </c>
      <c r="AI138" s="48">
        <v>262</v>
      </c>
      <c r="AJ138" s="49">
        <v>156</v>
      </c>
      <c r="AK138" s="85"/>
      <c r="AL138" s="51" t="s">
        <v>117</v>
      </c>
      <c r="AN138" s="52">
        <v>146</v>
      </c>
      <c r="AO138" s="53">
        <v>137</v>
      </c>
      <c r="AP138" s="53">
        <v>169</v>
      </c>
      <c r="AQ138" s="53">
        <v>154</v>
      </c>
      <c r="AR138" s="53">
        <v>178</v>
      </c>
      <c r="AS138" s="53">
        <v>141</v>
      </c>
      <c r="AT138" s="53">
        <v>249</v>
      </c>
      <c r="AU138" s="53">
        <v>167</v>
      </c>
      <c r="AV138" s="53">
        <v>168</v>
      </c>
      <c r="AW138" s="54">
        <v>119</v>
      </c>
      <c r="AY138" s="35">
        <f t="shared" si="33"/>
        <v>162.80000000000001</v>
      </c>
      <c r="AZ138" s="36">
        <f t="shared" si="34"/>
        <v>162.80000000000001</v>
      </c>
      <c r="BB138" s="39">
        <v>160</v>
      </c>
      <c r="BC138" s="41">
        <v>160</v>
      </c>
      <c r="BD138" s="41">
        <v>160</v>
      </c>
      <c r="BE138" s="41">
        <v>160</v>
      </c>
      <c r="BF138" s="41">
        <v>160</v>
      </c>
      <c r="BG138" s="41">
        <v>160</v>
      </c>
      <c r="BH138" s="41">
        <v>160</v>
      </c>
      <c r="BI138" s="41">
        <v>160</v>
      </c>
      <c r="BJ138" s="41">
        <v>160</v>
      </c>
      <c r="BK138" s="51">
        <v>160</v>
      </c>
      <c r="BM138" s="52">
        <v>160</v>
      </c>
      <c r="BN138" s="53">
        <v>160</v>
      </c>
      <c r="BO138" s="53">
        <v>160</v>
      </c>
      <c r="BP138" s="53">
        <v>160</v>
      </c>
      <c r="BQ138" s="53">
        <v>160</v>
      </c>
      <c r="BR138" s="53">
        <v>160</v>
      </c>
      <c r="BS138" s="53">
        <v>160</v>
      </c>
      <c r="BT138" s="53">
        <v>160</v>
      </c>
      <c r="BU138" s="53">
        <v>160</v>
      </c>
      <c r="BV138" s="54">
        <v>160</v>
      </c>
      <c r="BX138" s="38">
        <f t="shared" si="35"/>
        <v>160</v>
      </c>
    </row>
    <row r="139" spans="1:76" ht="15" thickBot="1" x14ac:dyDescent="0.4">
      <c r="A139" s="17">
        <f t="shared" si="29"/>
        <v>353.005</v>
      </c>
      <c r="B139" s="17">
        <f t="shared" si="30"/>
        <v>290</v>
      </c>
      <c r="C139" s="17">
        <f t="shared" si="31"/>
        <v>250</v>
      </c>
      <c r="D139" s="39" t="s">
        <v>58</v>
      </c>
      <c r="E139" s="40">
        <v>120</v>
      </c>
      <c r="F139" s="41" t="s">
        <v>67</v>
      </c>
      <c r="G139" s="41"/>
      <c r="H139" s="40"/>
      <c r="I139" s="42">
        <v>35702</v>
      </c>
      <c r="J139" s="43">
        <v>37.996352000000002</v>
      </c>
      <c r="K139" s="44">
        <v>-100.97324500000001</v>
      </c>
      <c r="M139" s="45">
        <v>385</v>
      </c>
      <c r="N139" s="46">
        <v>187</v>
      </c>
      <c r="O139" s="46">
        <v>290</v>
      </c>
      <c r="P139" s="46">
        <v>415</v>
      </c>
      <c r="Q139" s="46">
        <v>500</v>
      </c>
      <c r="R139" s="46">
        <v>468</v>
      </c>
      <c r="S139" s="46">
        <v>499</v>
      </c>
      <c r="T139" s="46">
        <v>500</v>
      </c>
      <c r="U139" s="46">
        <v>468</v>
      </c>
      <c r="V139" s="47">
        <v>441</v>
      </c>
      <c r="X139" s="27">
        <f t="shared" si="28"/>
        <v>385</v>
      </c>
      <c r="Y139" s="27">
        <f t="shared" si="28"/>
        <v>187</v>
      </c>
      <c r="Z139" s="27">
        <f t="shared" si="28"/>
        <v>290</v>
      </c>
      <c r="AA139" s="27">
        <f t="shared" si="28"/>
        <v>415</v>
      </c>
      <c r="AB139" s="27">
        <f t="shared" si="27"/>
        <v>500</v>
      </c>
      <c r="AC139" s="27">
        <f t="shared" si="27"/>
        <v>468</v>
      </c>
      <c r="AD139" s="27">
        <f t="shared" si="27"/>
        <v>499</v>
      </c>
      <c r="AE139" s="27">
        <f t="shared" si="27"/>
        <v>500</v>
      </c>
      <c r="AF139" s="27">
        <f t="shared" si="27"/>
        <v>468</v>
      </c>
      <c r="AG139" s="27">
        <f t="shared" si="27"/>
        <v>441</v>
      </c>
      <c r="AI139" s="48">
        <v>500</v>
      </c>
      <c r="AJ139" s="49">
        <v>500</v>
      </c>
      <c r="AK139" s="50">
        <f t="shared" ref="AK139:AK144" si="36">AI139</f>
        <v>500</v>
      </c>
      <c r="AL139" s="51"/>
      <c r="AN139" s="52">
        <v>385</v>
      </c>
      <c r="AO139" s="53">
        <v>187</v>
      </c>
      <c r="AP139" s="53">
        <v>290</v>
      </c>
      <c r="AQ139" s="53">
        <v>415</v>
      </c>
      <c r="AR139" s="53">
        <v>500</v>
      </c>
      <c r="AS139" s="53">
        <v>468</v>
      </c>
      <c r="AT139" s="53">
        <v>499</v>
      </c>
      <c r="AU139" s="53">
        <v>500</v>
      </c>
      <c r="AV139" s="53">
        <v>468</v>
      </c>
      <c r="AW139" s="54">
        <v>441</v>
      </c>
      <c r="AY139" s="35">
        <f t="shared" si="33"/>
        <v>415.3</v>
      </c>
      <c r="AZ139" s="36">
        <f t="shared" si="34"/>
        <v>415.3</v>
      </c>
      <c r="BB139" s="39">
        <v>549</v>
      </c>
      <c r="BC139" s="41">
        <v>549</v>
      </c>
      <c r="BD139" s="41">
        <v>549</v>
      </c>
      <c r="BE139" s="41">
        <v>549</v>
      </c>
      <c r="BF139" s="41">
        <v>659</v>
      </c>
      <c r="BG139" s="41">
        <v>659</v>
      </c>
      <c r="BH139" s="41">
        <v>538</v>
      </c>
      <c r="BI139" s="41">
        <v>538</v>
      </c>
      <c r="BJ139" s="41">
        <v>538</v>
      </c>
      <c r="BK139" s="51">
        <v>538</v>
      </c>
      <c r="BM139" s="52">
        <v>549</v>
      </c>
      <c r="BN139" s="53">
        <v>549</v>
      </c>
      <c r="BO139" s="53">
        <v>549</v>
      </c>
      <c r="BP139" s="53">
        <v>549</v>
      </c>
      <c r="BQ139" s="53">
        <v>659</v>
      </c>
      <c r="BR139" s="53">
        <v>659</v>
      </c>
      <c r="BS139" s="53">
        <v>538</v>
      </c>
      <c r="BT139" s="53">
        <v>538</v>
      </c>
      <c r="BU139" s="53">
        <v>538</v>
      </c>
      <c r="BV139" s="54">
        <v>538</v>
      </c>
      <c r="BX139" s="38">
        <f t="shared" si="35"/>
        <v>566.6</v>
      </c>
    </row>
    <row r="140" spans="1:76" ht="15" thickBot="1" x14ac:dyDescent="0.4">
      <c r="A140" s="17">
        <f t="shared" si="29"/>
        <v>243.185</v>
      </c>
      <c r="B140" s="17">
        <f t="shared" si="30"/>
        <v>257.49</v>
      </c>
      <c r="C140" s="17">
        <f t="shared" si="31"/>
        <v>250</v>
      </c>
      <c r="D140" s="39" t="s">
        <v>58</v>
      </c>
      <c r="E140" s="40">
        <v>121</v>
      </c>
      <c r="F140" s="41" t="s">
        <v>67</v>
      </c>
      <c r="G140" s="41"/>
      <c r="H140" s="40"/>
      <c r="I140" s="42">
        <v>78478</v>
      </c>
      <c r="J140" s="43">
        <v>38.001739999999998</v>
      </c>
      <c r="K140" s="44">
        <v>-100.97478</v>
      </c>
      <c r="M140" s="45">
        <v>266</v>
      </c>
      <c r="N140" s="46">
        <v>174</v>
      </c>
      <c r="O140" s="46">
        <v>202</v>
      </c>
      <c r="P140" s="46">
        <v>110</v>
      </c>
      <c r="Q140" s="46">
        <v>4</v>
      </c>
      <c r="R140" s="46">
        <v>375</v>
      </c>
      <c r="S140" s="46">
        <v>498</v>
      </c>
      <c r="T140" s="46">
        <v>392</v>
      </c>
      <c r="U140" s="46">
        <v>433</v>
      </c>
      <c r="V140" s="47">
        <v>407</v>
      </c>
      <c r="X140" s="27">
        <f t="shared" si="28"/>
        <v>266</v>
      </c>
      <c r="Y140" s="27">
        <f t="shared" si="28"/>
        <v>174</v>
      </c>
      <c r="Z140" s="27">
        <f t="shared" si="28"/>
        <v>202</v>
      </c>
      <c r="AA140" s="27">
        <f t="shared" si="28"/>
        <v>110</v>
      </c>
      <c r="AB140" s="27">
        <f t="shared" si="27"/>
        <v>4</v>
      </c>
      <c r="AC140" s="27">
        <f t="shared" si="27"/>
        <v>375</v>
      </c>
      <c r="AD140" s="27">
        <f t="shared" si="27"/>
        <v>498</v>
      </c>
      <c r="AE140" s="27">
        <f t="shared" si="27"/>
        <v>392</v>
      </c>
      <c r="AF140" s="27">
        <f t="shared" si="27"/>
        <v>433</v>
      </c>
      <c r="AG140" s="27">
        <f t="shared" si="27"/>
        <v>407</v>
      </c>
      <c r="AI140" s="48">
        <v>500</v>
      </c>
      <c r="AJ140" s="49">
        <v>500</v>
      </c>
      <c r="AK140" s="50">
        <f t="shared" si="36"/>
        <v>500</v>
      </c>
      <c r="AL140" s="51"/>
      <c r="AN140" s="52">
        <v>266</v>
      </c>
      <c r="AO140" s="53">
        <v>174</v>
      </c>
      <c r="AP140" s="53">
        <v>202</v>
      </c>
      <c r="AQ140" s="53">
        <v>110</v>
      </c>
      <c r="AR140" s="53">
        <v>4</v>
      </c>
      <c r="AS140" s="53">
        <v>375</v>
      </c>
      <c r="AT140" s="53">
        <v>498</v>
      </c>
      <c r="AU140" s="53">
        <v>392</v>
      </c>
      <c r="AV140" s="53">
        <v>433</v>
      </c>
      <c r="AW140" s="54">
        <v>407</v>
      </c>
      <c r="AY140" s="35">
        <f t="shared" si="33"/>
        <v>286.10000000000002</v>
      </c>
      <c r="AZ140" s="36">
        <f t="shared" si="34"/>
        <v>286.10000000000002</v>
      </c>
      <c r="BB140" s="39">
        <v>549</v>
      </c>
      <c r="BC140" s="41">
        <v>549</v>
      </c>
      <c r="BD140" s="41">
        <v>549</v>
      </c>
      <c r="BE140" s="41">
        <v>549</v>
      </c>
      <c r="BF140" s="41">
        <v>659</v>
      </c>
      <c r="BG140" s="41">
        <v>659</v>
      </c>
      <c r="BH140" s="41">
        <v>538</v>
      </c>
      <c r="BI140" s="41">
        <v>538</v>
      </c>
      <c r="BJ140" s="41">
        <v>538</v>
      </c>
      <c r="BK140" s="51">
        <v>538</v>
      </c>
      <c r="BM140" s="52">
        <v>549</v>
      </c>
      <c r="BN140" s="53">
        <v>549</v>
      </c>
      <c r="BO140" s="53">
        <v>549</v>
      </c>
      <c r="BP140" s="53">
        <v>549</v>
      </c>
      <c r="BQ140" s="53">
        <v>659</v>
      </c>
      <c r="BR140" s="53">
        <v>659</v>
      </c>
      <c r="BS140" s="53">
        <v>538</v>
      </c>
      <c r="BT140" s="53">
        <v>538</v>
      </c>
      <c r="BU140" s="53">
        <v>538</v>
      </c>
      <c r="BV140" s="54">
        <v>538</v>
      </c>
      <c r="BX140" s="38">
        <f t="shared" si="35"/>
        <v>566.6</v>
      </c>
    </row>
    <row r="141" spans="1:76" ht="15" thickBot="1" x14ac:dyDescent="0.4">
      <c r="A141" s="17">
        <f t="shared" si="29"/>
        <v>235.60300000000001</v>
      </c>
      <c r="B141" s="17">
        <f t="shared" si="30"/>
        <v>176.55199999999996</v>
      </c>
      <c r="C141" s="17">
        <f t="shared" si="31"/>
        <v>152.19999999999999</v>
      </c>
      <c r="D141" s="39" t="s">
        <v>58</v>
      </c>
      <c r="E141" s="40">
        <v>132</v>
      </c>
      <c r="F141" s="41" t="s">
        <v>67</v>
      </c>
      <c r="G141" s="41"/>
      <c r="H141" s="40"/>
      <c r="I141" s="42">
        <v>37108</v>
      </c>
      <c r="J141" s="43">
        <v>37.98592</v>
      </c>
      <c r="K141" s="44">
        <v>-100.95611</v>
      </c>
      <c r="M141" s="45">
        <v>336</v>
      </c>
      <c r="N141" s="46">
        <v>187</v>
      </c>
      <c r="O141" s="46">
        <v>279</v>
      </c>
      <c r="P141" s="46">
        <v>241</v>
      </c>
      <c r="Q141" s="46">
        <v>292</v>
      </c>
      <c r="R141" s="46">
        <v>304.39999999999998</v>
      </c>
      <c r="S141" s="46">
        <v>256</v>
      </c>
      <c r="T141" s="46">
        <v>304.39999999999998</v>
      </c>
      <c r="U141" s="46">
        <v>289</v>
      </c>
      <c r="V141" s="47">
        <v>283</v>
      </c>
      <c r="X141" s="27">
        <f t="shared" si="28"/>
        <v>336</v>
      </c>
      <c r="Y141" s="27">
        <f t="shared" si="28"/>
        <v>187</v>
      </c>
      <c r="Z141" s="27">
        <f t="shared" si="28"/>
        <v>279</v>
      </c>
      <c r="AA141" s="27">
        <f t="shared" si="28"/>
        <v>241</v>
      </c>
      <c r="AB141" s="27">
        <f t="shared" si="27"/>
        <v>292</v>
      </c>
      <c r="AC141" s="27">
        <f t="shared" si="27"/>
        <v>304.39999999999998</v>
      </c>
      <c r="AD141" s="27">
        <f t="shared" si="27"/>
        <v>256</v>
      </c>
      <c r="AE141" s="27">
        <f t="shared" si="27"/>
        <v>304.39999999999998</v>
      </c>
      <c r="AF141" s="27">
        <f t="shared" si="27"/>
        <v>289</v>
      </c>
      <c r="AG141" s="27">
        <f t="shared" si="27"/>
        <v>283</v>
      </c>
      <c r="AI141" s="48">
        <v>304.39999999999998</v>
      </c>
      <c r="AJ141" s="49">
        <v>304.39999999999998</v>
      </c>
      <c r="AK141" s="50">
        <f t="shared" si="36"/>
        <v>304.39999999999998</v>
      </c>
      <c r="AL141" s="51"/>
      <c r="AN141" s="52">
        <v>336</v>
      </c>
      <c r="AO141" s="53">
        <v>187</v>
      </c>
      <c r="AP141" s="53">
        <v>279</v>
      </c>
      <c r="AQ141" s="53">
        <v>241</v>
      </c>
      <c r="AR141" s="53">
        <v>292</v>
      </c>
      <c r="AS141" s="53">
        <v>304.39999999999998</v>
      </c>
      <c r="AT141" s="53">
        <v>256</v>
      </c>
      <c r="AU141" s="53">
        <v>304.39999999999998</v>
      </c>
      <c r="AV141" s="53">
        <v>289</v>
      </c>
      <c r="AW141" s="54">
        <v>283</v>
      </c>
      <c r="AY141" s="35">
        <f t="shared" si="33"/>
        <v>277.18</v>
      </c>
      <c r="AZ141" s="36">
        <f t="shared" si="34"/>
        <v>277.18</v>
      </c>
      <c r="BB141" s="39">
        <v>125</v>
      </c>
      <c r="BC141" s="41">
        <v>125</v>
      </c>
      <c r="BD141" s="41">
        <v>125</v>
      </c>
      <c r="BE141" s="41">
        <v>125</v>
      </c>
      <c r="BF141" s="41">
        <v>659</v>
      </c>
      <c r="BG141" s="41">
        <v>659</v>
      </c>
      <c r="BH141" s="41">
        <v>538</v>
      </c>
      <c r="BI141" s="41">
        <v>118</v>
      </c>
      <c r="BJ141" s="41">
        <v>118</v>
      </c>
      <c r="BK141" s="51">
        <v>118</v>
      </c>
      <c r="BM141" s="52">
        <v>125</v>
      </c>
      <c r="BN141" s="53">
        <v>125</v>
      </c>
      <c r="BO141" s="53">
        <v>125</v>
      </c>
      <c r="BP141" s="53">
        <v>125</v>
      </c>
      <c r="BQ141" s="53">
        <v>659</v>
      </c>
      <c r="BR141" s="53">
        <v>659</v>
      </c>
      <c r="BS141" s="53">
        <v>538</v>
      </c>
      <c r="BT141" s="53">
        <v>118</v>
      </c>
      <c r="BU141" s="53">
        <v>118</v>
      </c>
      <c r="BV141" s="54">
        <v>118</v>
      </c>
      <c r="BX141" s="38">
        <f t="shared" si="35"/>
        <v>271</v>
      </c>
    </row>
    <row r="142" spans="1:76" ht="15" thickBot="1" x14ac:dyDescent="0.4">
      <c r="A142" s="17">
        <f t="shared" si="29"/>
        <v>101.91500000000001</v>
      </c>
      <c r="B142" s="17">
        <f t="shared" si="30"/>
        <v>104.39999999999999</v>
      </c>
      <c r="C142" s="17">
        <f t="shared" si="31"/>
        <v>90</v>
      </c>
      <c r="D142" s="39" t="s">
        <v>58</v>
      </c>
      <c r="E142" s="40">
        <v>202</v>
      </c>
      <c r="F142" s="41" t="s">
        <v>67</v>
      </c>
      <c r="G142" s="41"/>
      <c r="H142" s="40"/>
      <c r="I142" s="42">
        <v>54892</v>
      </c>
      <c r="J142" s="43">
        <v>38.012923000000001</v>
      </c>
      <c r="K142" s="44">
        <v>-100.98406300000001</v>
      </c>
      <c r="M142" s="45">
        <v>142</v>
      </c>
      <c r="N142" s="46">
        <v>97</v>
      </c>
      <c r="O142" s="46">
        <v>80</v>
      </c>
      <c r="P142" s="46">
        <v>27</v>
      </c>
      <c r="Q142" s="46">
        <v>40</v>
      </c>
      <c r="R142" s="46">
        <v>180</v>
      </c>
      <c r="S142" s="46">
        <v>127</v>
      </c>
      <c r="T142" s="46">
        <v>156</v>
      </c>
      <c r="U142" s="46">
        <v>175</v>
      </c>
      <c r="V142" s="47">
        <v>175</v>
      </c>
      <c r="X142" s="27">
        <f t="shared" si="28"/>
        <v>142</v>
      </c>
      <c r="Y142" s="27">
        <f t="shared" si="28"/>
        <v>97</v>
      </c>
      <c r="Z142" s="27">
        <f t="shared" si="28"/>
        <v>80</v>
      </c>
      <c r="AA142" s="27">
        <f t="shared" si="28"/>
        <v>27</v>
      </c>
      <c r="AB142" s="27">
        <f t="shared" si="27"/>
        <v>40</v>
      </c>
      <c r="AC142" s="27">
        <f t="shared" si="27"/>
        <v>180</v>
      </c>
      <c r="AD142" s="27">
        <f t="shared" si="27"/>
        <v>127</v>
      </c>
      <c r="AE142" s="27">
        <f t="shared" si="27"/>
        <v>156</v>
      </c>
      <c r="AF142" s="27">
        <f t="shared" si="27"/>
        <v>175</v>
      </c>
      <c r="AG142" s="27">
        <f t="shared" si="27"/>
        <v>175</v>
      </c>
      <c r="AI142" s="48">
        <v>180</v>
      </c>
      <c r="AJ142" s="49">
        <v>180</v>
      </c>
      <c r="AK142" s="50">
        <f t="shared" si="36"/>
        <v>180</v>
      </c>
      <c r="AL142" s="51"/>
      <c r="AN142" s="52">
        <v>142</v>
      </c>
      <c r="AO142" s="53">
        <v>97</v>
      </c>
      <c r="AP142" s="53">
        <v>80</v>
      </c>
      <c r="AQ142" s="53">
        <v>27</v>
      </c>
      <c r="AR142" s="53">
        <v>40</v>
      </c>
      <c r="AS142" s="53">
        <v>180</v>
      </c>
      <c r="AT142" s="53">
        <v>127</v>
      </c>
      <c r="AU142" s="53">
        <v>156</v>
      </c>
      <c r="AV142" s="53">
        <v>175</v>
      </c>
      <c r="AW142" s="54">
        <v>175</v>
      </c>
      <c r="AY142" s="35">
        <f t="shared" si="33"/>
        <v>119.9</v>
      </c>
      <c r="AZ142" s="36">
        <f t="shared" si="34"/>
        <v>119.9</v>
      </c>
      <c r="BB142" s="39">
        <v>154</v>
      </c>
      <c r="BC142" s="41">
        <v>154</v>
      </c>
      <c r="BD142" s="41">
        <v>154</v>
      </c>
      <c r="BE142" s="41">
        <v>77</v>
      </c>
      <c r="BF142" s="41">
        <v>153</v>
      </c>
      <c r="BG142" s="41">
        <v>153</v>
      </c>
      <c r="BH142" s="41">
        <v>153</v>
      </c>
      <c r="BI142" s="41">
        <v>153</v>
      </c>
      <c r="BJ142" s="41">
        <v>123</v>
      </c>
      <c r="BK142" s="51">
        <v>246</v>
      </c>
      <c r="BM142" s="52">
        <v>154</v>
      </c>
      <c r="BN142" s="53">
        <v>154</v>
      </c>
      <c r="BO142" s="53">
        <v>154</v>
      </c>
      <c r="BP142" s="53">
        <v>77</v>
      </c>
      <c r="BQ142" s="53">
        <v>153</v>
      </c>
      <c r="BR142" s="53">
        <v>153</v>
      </c>
      <c r="BS142" s="53">
        <v>153</v>
      </c>
      <c r="BT142" s="53">
        <v>153</v>
      </c>
      <c r="BU142" s="53">
        <v>123</v>
      </c>
      <c r="BV142" s="54">
        <v>246</v>
      </c>
      <c r="BX142" s="38">
        <f t="shared" si="35"/>
        <v>152</v>
      </c>
    </row>
    <row r="143" spans="1:76" ht="15" thickBot="1" x14ac:dyDescent="0.4">
      <c r="A143" s="17">
        <f t="shared" si="29"/>
        <v>161.94200000000001</v>
      </c>
      <c r="B143" s="17">
        <f t="shared" si="30"/>
        <v>120.05999999999999</v>
      </c>
      <c r="C143" s="17">
        <f t="shared" si="31"/>
        <v>103.5</v>
      </c>
      <c r="D143" s="39" t="s">
        <v>58</v>
      </c>
      <c r="E143" s="40">
        <v>3562</v>
      </c>
      <c r="F143" s="41"/>
      <c r="G143" s="41"/>
      <c r="H143" s="40"/>
      <c r="I143" s="42">
        <v>8860</v>
      </c>
      <c r="J143" s="43">
        <v>37.991003999999997</v>
      </c>
      <c r="K143" s="44">
        <v>-100.974627</v>
      </c>
      <c r="M143" s="45">
        <v>207.2</v>
      </c>
      <c r="N143" s="46">
        <v>193</v>
      </c>
      <c r="O143" s="46">
        <v>207.2</v>
      </c>
      <c r="P143" s="46">
        <v>207.2</v>
      </c>
      <c r="Q143" s="46">
        <v>207.2</v>
      </c>
      <c r="R143" s="46">
        <v>207.2</v>
      </c>
      <c r="S143" s="46">
        <v>101</v>
      </c>
      <c r="T143" s="46">
        <v>207.2</v>
      </c>
      <c r="U143" s="46">
        <v>192</v>
      </c>
      <c r="V143" s="47">
        <v>176</v>
      </c>
      <c r="X143" s="27">
        <f t="shared" si="28"/>
        <v>207.2</v>
      </c>
      <c r="Y143" s="27">
        <f t="shared" si="28"/>
        <v>193</v>
      </c>
      <c r="Z143" s="27">
        <f t="shared" si="28"/>
        <v>207.2</v>
      </c>
      <c r="AA143" s="27">
        <f t="shared" si="28"/>
        <v>207.2</v>
      </c>
      <c r="AB143" s="27">
        <f t="shared" si="27"/>
        <v>207.2</v>
      </c>
      <c r="AC143" s="27">
        <f t="shared" si="27"/>
        <v>207.2</v>
      </c>
      <c r="AD143" s="27">
        <f t="shared" si="27"/>
        <v>101</v>
      </c>
      <c r="AE143" s="27">
        <f t="shared" si="27"/>
        <v>207.2</v>
      </c>
      <c r="AF143" s="27">
        <f t="shared" si="27"/>
        <v>192</v>
      </c>
      <c r="AG143" s="27">
        <f t="shared" si="27"/>
        <v>176</v>
      </c>
      <c r="AI143" s="48">
        <v>207.2</v>
      </c>
      <c r="AJ143" s="49">
        <v>207</v>
      </c>
      <c r="AK143" s="50">
        <f t="shared" si="36"/>
        <v>207.2</v>
      </c>
      <c r="AL143" s="51"/>
      <c r="AN143" s="52">
        <v>207.2</v>
      </c>
      <c r="AO143" s="53">
        <v>193</v>
      </c>
      <c r="AP143" s="53">
        <v>207.2</v>
      </c>
      <c r="AQ143" s="53">
        <v>207.2</v>
      </c>
      <c r="AR143" s="53">
        <v>207.2</v>
      </c>
      <c r="AS143" s="53">
        <v>207.2</v>
      </c>
      <c r="AT143" s="53">
        <v>101</v>
      </c>
      <c r="AU143" s="53">
        <v>207.2</v>
      </c>
      <c r="AV143" s="53">
        <v>192</v>
      </c>
      <c r="AW143" s="54">
        <v>176</v>
      </c>
      <c r="AY143" s="35">
        <f t="shared" si="33"/>
        <v>190.52</v>
      </c>
      <c r="AZ143" s="36">
        <f t="shared" si="34"/>
        <v>190.52</v>
      </c>
      <c r="BB143" s="39">
        <v>596</v>
      </c>
      <c r="BC143" s="41">
        <v>596</v>
      </c>
      <c r="BD143" s="41">
        <v>596</v>
      </c>
      <c r="BE143" s="41">
        <v>596</v>
      </c>
      <c r="BF143" s="41">
        <v>596</v>
      </c>
      <c r="BG143" s="41">
        <v>596</v>
      </c>
      <c r="BH143" s="41">
        <v>659</v>
      </c>
      <c r="BI143" s="41">
        <v>538</v>
      </c>
      <c r="BJ143" s="41">
        <v>538</v>
      </c>
      <c r="BK143" s="51">
        <v>538</v>
      </c>
      <c r="BM143" s="52">
        <v>596</v>
      </c>
      <c r="BN143" s="53">
        <v>596</v>
      </c>
      <c r="BO143" s="53">
        <v>596</v>
      </c>
      <c r="BP143" s="53">
        <v>596</v>
      </c>
      <c r="BQ143" s="53">
        <v>596</v>
      </c>
      <c r="BR143" s="53">
        <v>596</v>
      </c>
      <c r="BS143" s="53">
        <v>659</v>
      </c>
      <c r="BT143" s="53">
        <v>538</v>
      </c>
      <c r="BU143" s="53">
        <v>538</v>
      </c>
      <c r="BV143" s="54">
        <v>538</v>
      </c>
      <c r="BX143" s="38">
        <f t="shared" si="35"/>
        <v>584.9</v>
      </c>
    </row>
    <row r="144" spans="1:76" ht="15" thickBot="1" x14ac:dyDescent="0.4">
      <c r="A144" s="17">
        <f t="shared" si="29"/>
        <v>162.35</v>
      </c>
      <c r="B144" s="17">
        <f t="shared" si="30"/>
        <v>171.9</v>
      </c>
      <c r="C144" s="17">
        <f t="shared" si="31"/>
        <v>209.6</v>
      </c>
      <c r="D144" s="39" t="s">
        <v>58</v>
      </c>
      <c r="E144" s="40">
        <v>23054</v>
      </c>
      <c r="F144" s="41"/>
      <c r="G144" s="41"/>
      <c r="H144" s="40"/>
      <c r="I144" s="42">
        <v>5452</v>
      </c>
      <c r="J144" s="43">
        <v>38.009273149999999</v>
      </c>
      <c r="K144" s="44">
        <v>-100.98370672999999</v>
      </c>
      <c r="M144" s="45">
        <v>200</v>
      </c>
      <c r="N144" s="46">
        <v>26</v>
      </c>
      <c r="O144" s="46">
        <v>199</v>
      </c>
      <c r="P144" s="46">
        <v>166</v>
      </c>
      <c r="Q144" s="46">
        <v>55</v>
      </c>
      <c r="R144" s="46">
        <v>302</v>
      </c>
      <c r="S144" s="46">
        <v>335</v>
      </c>
      <c r="T144" s="46">
        <v>135</v>
      </c>
      <c r="U144" s="46">
        <v>264</v>
      </c>
      <c r="V144" s="47">
        <v>228</v>
      </c>
      <c r="X144" s="27">
        <f t="shared" si="28"/>
        <v>200</v>
      </c>
      <c r="Y144" s="27">
        <f t="shared" si="28"/>
        <v>26</v>
      </c>
      <c r="Z144" s="27">
        <f t="shared" si="28"/>
        <v>199</v>
      </c>
      <c r="AA144" s="27">
        <f t="shared" si="28"/>
        <v>166</v>
      </c>
      <c r="AB144" s="27">
        <f t="shared" si="27"/>
        <v>55</v>
      </c>
      <c r="AC144" s="27">
        <f t="shared" si="27"/>
        <v>302</v>
      </c>
      <c r="AD144" s="27">
        <f t="shared" si="27"/>
        <v>335</v>
      </c>
      <c r="AE144" s="27">
        <f t="shared" si="27"/>
        <v>135</v>
      </c>
      <c r="AF144" s="27">
        <f t="shared" si="27"/>
        <v>264</v>
      </c>
      <c r="AG144" s="27">
        <f t="shared" si="27"/>
        <v>228</v>
      </c>
      <c r="AI144" s="48">
        <v>419.2</v>
      </c>
      <c r="AJ144" s="49">
        <v>419.2</v>
      </c>
      <c r="AK144" s="50">
        <f t="shared" si="36"/>
        <v>419.2</v>
      </c>
      <c r="AL144" s="51"/>
      <c r="AN144" s="52">
        <v>200</v>
      </c>
      <c r="AO144" s="53">
        <v>26</v>
      </c>
      <c r="AP144" s="53">
        <v>199</v>
      </c>
      <c r="AQ144" s="53">
        <v>166</v>
      </c>
      <c r="AR144" s="53">
        <v>55</v>
      </c>
      <c r="AS144" s="53">
        <v>302</v>
      </c>
      <c r="AT144" s="53">
        <v>335</v>
      </c>
      <c r="AU144" s="53">
        <v>135</v>
      </c>
      <c r="AV144" s="53">
        <v>264</v>
      </c>
      <c r="AW144" s="54">
        <v>228</v>
      </c>
      <c r="AY144" s="35">
        <f t="shared" si="33"/>
        <v>191</v>
      </c>
      <c r="AZ144" s="36">
        <f t="shared" si="34"/>
        <v>191</v>
      </c>
      <c r="BB144" s="39">
        <v>317</v>
      </c>
      <c r="BC144" s="41">
        <v>128</v>
      </c>
      <c r="BD144" s="41">
        <v>128</v>
      </c>
      <c r="BE144" s="41">
        <v>128</v>
      </c>
      <c r="BF144" s="41">
        <v>128</v>
      </c>
      <c r="BG144" s="41">
        <v>128</v>
      </c>
      <c r="BH144" s="41">
        <v>125</v>
      </c>
      <c r="BI144" s="41">
        <v>125</v>
      </c>
      <c r="BJ144" s="41">
        <v>154</v>
      </c>
      <c r="BK144" s="51">
        <v>154</v>
      </c>
      <c r="BM144" s="52">
        <v>317</v>
      </c>
      <c r="BN144" s="53">
        <v>128</v>
      </c>
      <c r="BO144" s="53">
        <v>128</v>
      </c>
      <c r="BP144" s="53">
        <v>128</v>
      </c>
      <c r="BQ144" s="53">
        <v>128</v>
      </c>
      <c r="BR144" s="53">
        <v>128</v>
      </c>
      <c r="BS144" s="53">
        <v>125</v>
      </c>
      <c r="BT144" s="53">
        <v>125</v>
      </c>
      <c r="BU144" s="53">
        <v>154</v>
      </c>
      <c r="BV144" s="54">
        <v>154</v>
      </c>
      <c r="BX144" s="38">
        <f t="shared" si="35"/>
        <v>151.5</v>
      </c>
    </row>
    <row r="145" spans="1:76" ht="15" thickBot="1" x14ac:dyDescent="0.4">
      <c r="A145" s="17">
        <f t="shared" si="29"/>
        <v>113.55999999999999</v>
      </c>
      <c r="B145" s="17">
        <f t="shared" si="30"/>
        <v>120.24</v>
      </c>
      <c r="C145" s="17">
        <f t="shared" si="31"/>
        <v>450</v>
      </c>
      <c r="D145" s="39" t="s">
        <v>58</v>
      </c>
      <c r="E145" s="40">
        <v>89</v>
      </c>
      <c r="F145" s="41" t="s">
        <v>67</v>
      </c>
      <c r="G145" s="41"/>
      <c r="H145" s="40"/>
      <c r="I145" s="42">
        <v>25256</v>
      </c>
      <c r="J145" s="43">
        <v>38.100693</v>
      </c>
      <c r="K145" s="44">
        <v>-100.93762099999999</v>
      </c>
      <c r="M145" s="45">
        <v>135</v>
      </c>
      <c r="N145" s="46">
        <v>103</v>
      </c>
      <c r="O145" s="46">
        <v>138</v>
      </c>
      <c r="P145" s="46">
        <v>29</v>
      </c>
      <c r="Q145" s="46">
        <v>16</v>
      </c>
      <c r="R145" s="46">
        <v>167</v>
      </c>
      <c r="S145" s="46">
        <v>300</v>
      </c>
      <c r="T145" s="46">
        <v>153</v>
      </c>
      <c r="U145" s="46">
        <v>148</v>
      </c>
      <c r="V145" s="47">
        <v>147</v>
      </c>
      <c r="X145" s="27">
        <f t="shared" si="28"/>
        <v>135</v>
      </c>
      <c r="Y145" s="27">
        <f t="shared" si="28"/>
        <v>103</v>
      </c>
      <c r="Z145" s="27">
        <f t="shared" si="28"/>
        <v>138</v>
      </c>
      <c r="AA145" s="27">
        <f t="shared" si="28"/>
        <v>29</v>
      </c>
      <c r="AB145" s="27">
        <f t="shared" si="27"/>
        <v>16</v>
      </c>
      <c r="AC145" s="27">
        <f t="shared" si="27"/>
        <v>167</v>
      </c>
      <c r="AD145" s="27">
        <f t="shared" si="27"/>
        <v>300</v>
      </c>
      <c r="AE145" s="27">
        <f t="shared" si="27"/>
        <v>153</v>
      </c>
      <c r="AF145" s="27">
        <f t="shared" si="27"/>
        <v>148</v>
      </c>
      <c r="AG145" s="27">
        <f t="shared" si="27"/>
        <v>147</v>
      </c>
      <c r="AI145" s="48">
        <v>900</v>
      </c>
      <c r="AJ145" s="49">
        <v>900</v>
      </c>
      <c r="AK145" s="85">
        <v>1440</v>
      </c>
      <c r="AL145" s="51"/>
      <c r="AN145" s="52">
        <v>135</v>
      </c>
      <c r="AO145" s="53">
        <v>103</v>
      </c>
      <c r="AP145" s="53">
        <v>138</v>
      </c>
      <c r="AQ145" s="53">
        <v>29</v>
      </c>
      <c r="AR145" s="53">
        <v>16</v>
      </c>
      <c r="AS145" s="53">
        <v>167</v>
      </c>
      <c r="AT145" s="53">
        <v>300</v>
      </c>
      <c r="AU145" s="53">
        <v>153</v>
      </c>
      <c r="AV145" s="53">
        <v>148</v>
      </c>
      <c r="AW145" s="54">
        <v>147</v>
      </c>
      <c r="AY145" s="35">
        <f t="shared" si="33"/>
        <v>133.6</v>
      </c>
      <c r="AZ145" s="36">
        <f t="shared" si="34"/>
        <v>133.6</v>
      </c>
      <c r="BB145" s="39">
        <v>248</v>
      </c>
      <c r="BC145" s="41">
        <v>248</v>
      </c>
      <c r="BD145" s="41">
        <v>248</v>
      </c>
      <c r="BE145" s="41">
        <v>248</v>
      </c>
      <c r="BF145" s="41">
        <v>248</v>
      </c>
      <c r="BG145" s="41">
        <v>248</v>
      </c>
      <c r="BH145" s="41">
        <v>248</v>
      </c>
      <c r="BI145" s="41">
        <v>248</v>
      </c>
      <c r="BJ145" s="41">
        <v>248</v>
      </c>
      <c r="BK145" s="51">
        <v>248</v>
      </c>
      <c r="BM145" s="52">
        <v>248</v>
      </c>
      <c r="BN145" s="53">
        <v>248</v>
      </c>
      <c r="BO145" s="53">
        <v>248</v>
      </c>
      <c r="BP145" s="53">
        <v>248</v>
      </c>
      <c r="BQ145" s="53">
        <v>248</v>
      </c>
      <c r="BR145" s="53">
        <v>248</v>
      </c>
      <c r="BS145" s="53">
        <v>248</v>
      </c>
      <c r="BT145" s="53">
        <v>248</v>
      </c>
      <c r="BU145" s="53">
        <v>248</v>
      </c>
      <c r="BV145" s="54">
        <v>248</v>
      </c>
      <c r="BX145" s="38">
        <f t="shared" si="35"/>
        <v>248</v>
      </c>
    </row>
    <row r="146" spans="1:76" ht="15" thickBot="1" x14ac:dyDescent="0.4">
      <c r="A146" s="17">
        <f t="shared" si="29"/>
        <v>172.43091499999997</v>
      </c>
      <c r="B146" s="17">
        <f t="shared" si="30"/>
        <v>178.64</v>
      </c>
      <c r="C146" s="17">
        <f t="shared" si="31"/>
        <v>154</v>
      </c>
      <c r="D146" s="39" t="s">
        <v>58</v>
      </c>
      <c r="E146" s="40">
        <v>14686</v>
      </c>
      <c r="F146" s="41"/>
      <c r="G146" s="41"/>
      <c r="H146" s="40"/>
      <c r="I146" s="42">
        <v>35435</v>
      </c>
      <c r="J146" s="43">
        <v>38.090823999999998</v>
      </c>
      <c r="K146" s="44">
        <v>-100.93790799999999</v>
      </c>
      <c r="M146" s="45">
        <v>187.75</v>
      </c>
      <c r="N146" s="46">
        <v>67.489999999999995</v>
      </c>
      <c r="O146" s="46">
        <v>207.72</v>
      </c>
      <c r="P146" s="46">
        <v>165.29</v>
      </c>
      <c r="Q146" s="46">
        <v>317.97000000000003</v>
      </c>
      <c r="R146" s="46">
        <v>16.529</v>
      </c>
      <c r="S146" s="46">
        <v>476.25</v>
      </c>
      <c r="T146" s="46">
        <v>191.59</v>
      </c>
      <c r="U146" s="46">
        <v>224.75</v>
      </c>
      <c r="V146" s="47">
        <v>173.26</v>
      </c>
      <c r="X146" s="27">
        <f t="shared" si="28"/>
        <v>187.75</v>
      </c>
      <c r="Y146" s="27">
        <f t="shared" si="28"/>
        <v>67.489999999999995</v>
      </c>
      <c r="Z146" s="27">
        <f t="shared" si="28"/>
        <v>207.72</v>
      </c>
      <c r="AA146" s="27">
        <f t="shared" si="28"/>
        <v>165.29</v>
      </c>
      <c r="AB146" s="27">
        <f t="shared" si="27"/>
        <v>317.97000000000003</v>
      </c>
      <c r="AC146" s="27">
        <f t="shared" si="27"/>
        <v>16.529</v>
      </c>
      <c r="AD146" s="27">
        <f t="shared" si="27"/>
        <v>476.25</v>
      </c>
      <c r="AE146" s="27">
        <f t="shared" si="27"/>
        <v>191.59</v>
      </c>
      <c r="AF146" s="27">
        <f t="shared" si="27"/>
        <v>224.75</v>
      </c>
      <c r="AG146" s="27">
        <f t="shared" si="27"/>
        <v>173.26</v>
      </c>
      <c r="AI146" s="48">
        <v>965</v>
      </c>
      <c r="AJ146" s="57">
        <v>308</v>
      </c>
      <c r="AK146" s="85"/>
      <c r="AL146" s="51" t="s">
        <v>118</v>
      </c>
      <c r="AN146" s="52">
        <v>187.75</v>
      </c>
      <c r="AO146" s="53">
        <v>67.489999999999995</v>
      </c>
      <c r="AP146" s="53">
        <v>207.72</v>
      </c>
      <c r="AQ146" s="53">
        <v>165.29</v>
      </c>
      <c r="AR146" s="53">
        <v>317.97000000000003</v>
      </c>
      <c r="AS146" s="53">
        <v>16.529</v>
      </c>
      <c r="AT146" s="53">
        <v>476.25</v>
      </c>
      <c r="AU146" s="53">
        <v>191.59</v>
      </c>
      <c r="AV146" s="53">
        <v>224.75</v>
      </c>
      <c r="AW146" s="54">
        <v>173.26</v>
      </c>
      <c r="AY146" s="35">
        <f t="shared" si="33"/>
        <v>202.85989999999998</v>
      </c>
      <c r="AZ146" s="36">
        <f t="shared" si="34"/>
        <v>202.85989999999998</v>
      </c>
      <c r="BB146" s="39">
        <v>230</v>
      </c>
      <c r="BC146" s="41">
        <v>230</v>
      </c>
      <c r="BD146" s="41">
        <v>230</v>
      </c>
      <c r="BE146" s="41">
        <v>230</v>
      </c>
      <c r="BF146" s="41">
        <v>230</v>
      </c>
      <c r="BG146" s="41">
        <v>230</v>
      </c>
      <c r="BH146" s="41">
        <v>230</v>
      </c>
      <c r="BI146" s="41">
        <v>230</v>
      </c>
      <c r="BJ146" s="41">
        <v>230</v>
      </c>
      <c r="BK146" s="51">
        <v>230</v>
      </c>
      <c r="BM146" s="52">
        <v>230</v>
      </c>
      <c r="BN146" s="53">
        <v>230</v>
      </c>
      <c r="BO146" s="53">
        <v>230</v>
      </c>
      <c r="BP146" s="53">
        <v>230</v>
      </c>
      <c r="BQ146" s="53">
        <v>230</v>
      </c>
      <c r="BR146" s="53">
        <v>230</v>
      </c>
      <c r="BS146" s="53">
        <v>230</v>
      </c>
      <c r="BT146" s="53">
        <v>230</v>
      </c>
      <c r="BU146" s="53">
        <v>230</v>
      </c>
      <c r="BV146" s="54">
        <v>230</v>
      </c>
      <c r="BX146" s="38">
        <f t="shared" si="35"/>
        <v>230</v>
      </c>
    </row>
    <row r="147" spans="1:76" ht="15" thickBot="1" x14ac:dyDescent="0.4">
      <c r="A147" s="17">
        <f t="shared" si="29"/>
        <v>195.16</v>
      </c>
      <c r="B147" s="17">
        <f t="shared" si="30"/>
        <v>134.56</v>
      </c>
      <c r="C147" s="17">
        <f t="shared" si="31"/>
        <v>116</v>
      </c>
      <c r="D147" s="39" t="s">
        <v>58</v>
      </c>
      <c r="E147" s="40">
        <v>28135</v>
      </c>
      <c r="F147" s="41"/>
      <c r="G147" s="41"/>
      <c r="H147" s="40"/>
      <c r="I147" s="42">
        <v>18145</v>
      </c>
      <c r="J147" s="43">
        <v>38.094518999999998</v>
      </c>
      <c r="K147" s="44">
        <v>-100.926936</v>
      </c>
      <c r="M147" s="45">
        <v>254</v>
      </c>
      <c r="N147" s="46">
        <v>206</v>
      </c>
      <c r="O147" s="46">
        <v>293</v>
      </c>
      <c r="P147" s="46">
        <v>247</v>
      </c>
      <c r="Q147" s="46">
        <v>240</v>
      </c>
      <c r="R147" s="46">
        <v>346</v>
      </c>
      <c r="S147" s="46">
        <v>71</v>
      </c>
      <c r="T147" s="46">
        <v>222</v>
      </c>
      <c r="U147" s="46">
        <v>181</v>
      </c>
      <c r="V147" s="47">
        <v>236</v>
      </c>
      <c r="X147" s="27">
        <f t="shared" si="28"/>
        <v>254</v>
      </c>
      <c r="Y147" s="27">
        <f t="shared" si="28"/>
        <v>206</v>
      </c>
      <c r="Z147" s="27">
        <f t="shared" si="28"/>
        <v>293</v>
      </c>
      <c r="AA147" s="27">
        <f t="shared" si="28"/>
        <v>247</v>
      </c>
      <c r="AB147" s="27">
        <f t="shared" si="27"/>
        <v>240</v>
      </c>
      <c r="AC147" s="27">
        <f t="shared" si="27"/>
        <v>346</v>
      </c>
      <c r="AD147" s="27">
        <f t="shared" si="27"/>
        <v>71</v>
      </c>
      <c r="AE147" s="27">
        <f t="shared" si="27"/>
        <v>222</v>
      </c>
      <c r="AF147" s="27">
        <f t="shared" si="27"/>
        <v>181</v>
      </c>
      <c r="AG147" s="27">
        <f t="shared" si="27"/>
        <v>236</v>
      </c>
      <c r="AI147" s="48">
        <v>717</v>
      </c>
      <c r="AJ147" s="57">
        <v>232</v>
      </c>
      <c r="AK147" s="85"/>
      <c r="AL147" s="51" t="s">
        <v>119</v>
      </c>
      <c r="AN147" s="52">
        <v>254</v>
      </c>
      <c r="AO147" s="53">
        <v>206</v>
      </c>
      <c r="AP147" s="53">
        <v>293</v>
      </c>
      <c r="AQ147" s="53">
        <v>247</v>
      </c>
      <c r="AR147" s="53">
        <v>240</v>
      </c>
      <c r="AS147" s="53">
        <v>346</v>
      </c>
      <c r="AT147" s="53">
        <v>71</v>
      </c>
      <c r="AU147" s="53">
        <v>222</v>
      </c>
      <c r="AV147" s="53">
        <v>181</v>
      </c>
      <c r="AW147" s="54">
        <v>236</v>
      </c>
      <c r="AY147" s="35">
        <f t="shared" si="33"/>
        <v>229.6</v>
      </c>
      <c r="AZ147" s="36">
        <f t="shared" si="34"/>
        <v>229.6</v>
      </c>
      <c r="BB147" s="39">
        <v>218</v>
      </c>
      <c r="BC147" s="41">
        <v>218</v>
      </c>
      <c r="BD147" s="41">
        <v>218</v>
      </c>
      <c r="BE147" s="41">
        <v>218</v>
      </c>
      <c r="BF147" s="41">
        <v>218</v>
      </c>
      <c r="BG147" s="41">
        <v>218</v>
      </c>
      <c r="BH147" s="41">
        <v>218</v>
      </c>
      <c r="BI147" s="41">
        <v>218</v>
      </c>
      <c r="BJ147" s="41">
        <v>218</v>
      </c>
      <c r="BK147" s="51">
        <v>218</v>
      </c>
      <c r="BM147" s="52">
        <v>218</v>
      </c>
      <c r="BN147" s="53">
        <v>218</v>
      </c>
      <c r="BO147" s="53">
        <v>218</v>
      </c>
      <c r="BP147" s="53">
        <v>218</v>
      </c>
      <c r="BQ147" s="53">
        <v>218</v>
      </c>
      <c r="BR147" s="53">
        <v>218</v>
      </c>
      <c r="BS147" s="53">
        <v>218</v>
      </c>
      <c r="BT147" s="53">
        <v>218</v>
      </c>
      <c r="BU147" s="53">
        <v>218</v>
      </c>
      <c r="BV147" s="54">
        <v>218</v>
      </c>
      <c r="BX147" s="38">
        <f t="shared" si="35"/>
        <v>218</v>
      </c>
    </row>
    <row r="148" spans="1:76" ht="15" thickBot="1" x14ac:dyDescent="0.4">
      <c r="A148" s="17">
        <f t="shared" si="29"/>
        <v>191.76</v>
      </c>
      <c r="B148" s="17">
        <f t="shared" si="30"/>
        <v>159.5</v>
      </c>
      <c r="C148" s="17">
        <f t="shared" si="31"/>
        <v>137.5</v>
      </c>
      <c r="D148" s="39" t="s">
        <v>58</v>
      </c>
      <c r="E148" s="40">
        <v>165</v>
      </c>
      <c r="F148" s="41" t="s">
        <v>67</v>
      </c>
      <c r="G148" s="41"/>
      <c r="H148" s="40">
        <v>26641</v>
      </c>
      <c r="I148" s="42">
        <v>63916</v>
      </c>
      <c r="J148" s="43">
        <v>37.960779119999998</v>
      </c>
      <c r="K148" s="44">
        <v>-100.89658204</v>
      </c>
      <c r="M148" s="45">
        <v>275</v>
      </c>
      <c r="N148" s="46">
        <v>139</v>
      </c>
      <c r="O148" s="46">
        <v>242</v>
      </c>
      <c r="P148" s="46">
        <v>175</v>
      </c>
      <c r="Q148" s="46">
        <v>246</v>
      </c>
      <c r="R148" s="46">
        <v>238</v>
      </c>
      <c r="S148" s="46">
        <v>264</v>
      </c>
      <c r="T148" s="46">
        <v>245</v>
      </c>
      <c r="U148" s="46">
        <v>235</v>
      </c>
      <c r="V148" s="47">
        <v>197</v>
      </c>
      <c r="X148" s="27">
        <f t="shared" si="28"/>
        <v>275</v>
      </c>
      <c r="Y148" s="27">
        <f t="shared" si="28"/>
        <v>139</v>
      </c>
      <c r="Z148" s="27">
        <f t="shared" si="28"/>
        <v>242</v>
      </c>
      <c r="AA148" s="27">
        <f t="shared" si="28"/>
        <v>175</v>
      </c>
      <c r="AB148" s="27">
        <f t="shared" si="27"/>
        <v>246</v>
      </c>
      <c r="AC148" s="27">
        <f t="shared" si="27"/>
        <v>238</v>
      </c>
      <c r="AD148" s="27">
        <f t="shared" si="27"/>
        <v>264</v>
      </c>
      <c r="AE148" s="27">
        <f t="shared" si="27"/>
        <v>245</v>
      </c>
      <c r="AF148" s="27">
        <f t="shared" si="27"/>
        <v>235</v>
      </c>
      <c r="AG148" s="27">
        <f t="shared" si="27"/>
        <v>197</v>
      </c>
      <c r="AI148" s="48">
        <v>275</v>
      </c>
      <c r="AJ148" s="49">
        <v>275</v>
      </c>
      <c r="AK148" s="55">
        <v>275</v>
      </c>
      <c r="AL148" s="51"/>
      <c r="AN148" s="52">
        <v>275</v>
      </c>
      <c r="AO148" s="53">
        <v>139</v>
      </c>
      <c r="AP148" s="53">
        <v>242</v>
      </c>
      <c r="AQ148" s="53">
        <v>175</v>
      </c>
      <c r="AR148" s="53">
        <v>246</v>
      </c>
      <c r="AS148" s="53">
        <v>238</v>
      </c>
      <c r="AT148" s="53">
        <v>264</v>
      </c>
      <c r="AU148" s="53">
        <v>245</v>
      </c>
      <c r="AV148" s="53">
        <v>235</v>
      </c>
      <c r="AW148" s="54">
        <v>197</v>
      </c>
      <c r="AY148" s="35">
        <f t="shared" si="33"/>
        <v>225.6</v>
      </c>
      <c r="AZ148" s="36">
        <f t="shared" si="34"/>
        <v>225.6</v>
      </c>
      <c r="BB148" s="39">
        <v>125</v>
      </c>
      <c r="BC148" s="41">
        <v>125</v>
      </c>
      <c r="BD148" s="41">
        <v>130</v>
      </c>
      <c r="BE148" s="41">
        <v>130</v>
      </c>
      <c r="BF148" s="41">
        <v>130</v>
      </c>
      <c r="BG148" s="41">
        <v>130</v>
      </c>
      <c r="BH148" s="41">
        <v>130</v>
      </c>
      <c r="BI148" s="41">
        <v>130</v>
      </c>
      <c r="BJ148" s="41">
        <v>130</v>
      </c>
      <c r="BK148" s="51">
        <v>130</v>
      </c>
      <c r="BM148" s="52">
        <v>125</v>
      </c>
      <c r="BN148" s="53">
        <v>125</v>
      </c>
      <c r="BO148" s="53">
        <v>130</v>
      </c>
      <c r="BP148" s="53">
        <v>130</v>
      </c>
      <c r="BQ148" s="53">
        <v>130</v>
      </c>
      <c r="BR148" s="53">
        <v>130</v>
      </c>
      <c r="BS148" s="53">
        <v>130</v>
      </c>
      <c r="BT148" s="53">
        <v>130</v>
      </c>
      <c r="BU148" s="53">
        <v>130</v>
      </c>
      <c r="BV148" s="54">
        <v>130</v>
      </c>
      <c r="BX148" s="38">
        <f t="shared" si="35"/>
        <v>129</v>
      </c>
    </row>
    <row r="149" spans="1:76" ht="15" thickBot="1" x14ac:dyDescent="0.4">
      <c r="A149" s="17">
        <f t="shared" si="29"/>
        <v>185.36884999999998</v>
      </c>
      <c r="B149" s="17">
        <f t="shared" si="30"/>
        <v>150.79999999999998</v>
      </c>
      <c r="C149" s="17">
        <f t="shared" si="31"/>
        <v>130</v>
      </c>
      <c r="D149" s="39" t="s">
        <v>58</v>
      </c>
      <c r="E149" s="40">
        <v>23360</v>
      </c>
      <c r="F149" s="41"/>
      <c r="G149" s="41"/>
      <c r="H149" s="40"/>
      <c r="I149" s="42">
        <v>3560</v>
      </c>
      <c r="J149" s="43">
        <v>38.087237999999999</v>
      </c>
      <c r="K149" s="44">
        <v>-100.869623</v>
      </c>
      <c r="M149" s="45">
        <v>260</v>
      </c>
      <c r="N149" s="46">
        <v>260</v>
      </c>
      <c r="O149" s="46">
        <v>260</v>
      </c>
      <c r="P149" s="46">
        <v>260</v>
      </c>
      <c r="Q149" s="46">
        <v>158.81</v>
      </c>
      <c r="R149" s="46">
        <v>251</v>
      </c>
      <c r="S149" s="46">
        <v>250</v>
      </c>
      <c r="T149" s="46">
        <v>191</v>
      </c>
      <c r="U149" s="46">
        <v>166</v>
      </c>
      <c r="V149" s="47">
        <v>124</v>
      </c>
      <c r="X149" s="27">
        <f t="shared" si="28"/>
        <v>260</v>
      </c>
      <c r="Y149" s="27">
        <f t="shared" si="28"/>
        <v>260</v>
      </c>
      <c r="Z149" s="27">
        <f t="shared" si="28"/>
        <v>260</v>
      </c>
      <c r="AA149" s="27">
        <f t="shared" si="28"/>
        <v>260</v>
      </c>
      <c r="AB149" s="27">
        <f t="shared" si="27"/>
        <v>158.81</v>
      </c>
      <c r="AC149" s="27">
        <f t="shared" si="27"/>
        <v>251</v>
      </c>
      <c r="AD149" s="27">
        <f t="shared" si="27"/>
        <v>250</v>
      </c>
      <c r="AE149" s="27">
        <f t="shared" si="27"/>
        <v>191</v>
      </c>
      <c r="AF149" s="27">
        <f t="shared" si="27"/>
        <v>166</v>
      </c>
      <c r="AG149" s="27">
        <f t="shared" si="27"/>
        <v>124</v>
      </c>
      <c r="AI149" s="48">
        <v>260</v>
      </c>
      <c r="AJ149" s="49">
        <v>260</v>
      </c>
      <c r="AK149" s="50">
        <f t="shared" ref="AK149:AK157" si="37">AI149</f>
        <v>260</v>
      </c>
      <c r="AL149" s="51"/>
      <c r="AN149" s="52">
        <v>260</v>
      </c>
      <c r="AO149" s="53">
        <v>260</v>
      </c>
      <c r="AP149" s="53">
        <v>260</v>
      </c>
      <c r="AQ149" s="53">
        <v>260</v>
      </c>
      <c r="AR149" s="53">
        <v>158.81</v>
      </c>
      <c r="AS149" s="53">
        <v>251</v>
      </c>
      <c r="AT149" s="53">
        <v>250</v>
      </c>
      <c r="AU149" s="53">
        <v>191</v>
      </c>
      <c r="AV149" s="53">
        <v>166</v>
      </c>
      <c r="AW149" s="54">
        <v>124</v>
      </c>
      <c r="AY149" s="35">
        <f t="shared" si="33"/>
        <v>218.08099999999999</v>
      </c>
      <c r="AZ149" s="36">
        <f t="shared" si="34"/>
        <v>218.08099999999999</v>
      </c>
      <c r="BB149" s="39">
        <v>200</v>
      </c>
      <c r="BC149" s="41">
        <v>200</v>
      </c>
      <c r="BD149" s="41">
        <v>200</v>
      </c>
      <c r="BE149" s="41">
        <v>200</v>
      </c>
      <c r="BF149" s="41">
        <v>200</v>
      </c>
      <c r="BG149" s="41">
        <v>130</v>
      </c>
      <c r="BH149" s="41">
        <v>130</v>
      </c>
      <c r="BI149" s="41">
        <v>130</v>
      </c>
      <c r="BJ149" s="41">
        <v>130</v>
      </c>
      <c r="BK149" s="51">
        <v>130</v>
      </c>
      <c r="BM149" s="52">
        <v>200</v>
      </c>
      <c r="BN149" s="53">
        <v>200</v>
      </c>
      <c r="BO149" s="53">
        <v>200</v>
      </c>
      <c r="BP149" s="53">
        <v>200</v>
      </c>
      <c r="BQ149" s="53">
        <v>200</v>
      </c>
      <c r="BR149" s="53">
        <v>130</v>
      </c>
      <c r="BS149" s="53">
        <v>130</v>
      </c>
      <c r="BT149" s="53">
        <v>130</v>
      </c>
      <c r="BU149" s="53">
        <v>130</v>
      </c>
      <c r="BV149" s="54">
        <v>130</v>
      </c>
      <c r="BX149" s="38">
        <f t="shared" si="35"/>
        <v>165</v>
      </c>
    </row>
    <row r="150" spans="1:76" ht="15" thickBot="1" x14ac:dyDescent="0.4">
      <c r="A150" s="17">
        <f t="shared" si="29"/>
        <v>186.03609999999998</v>
      </c>
      <c r="B150" s="17">
        <f t="shared" si="30"/>
        <v>185.6</v>
      </c>
      <c r="C150" s="17">
        <f t="shared" si="31"/>
        <v>160</v>
      </c>
      <c r="D150" s="39" t="s">
        <v>58</v>
      </c>
      <c r="E150" s="40">
        <v>23360</v>
      </c>
      <c r="F150" s="41"/>
      <c r="G150" s="41"/>
      <c r="H150" s="40"/>
      <c r="I150" s="42">
        <v>14391</v>
      </c>
      <c r="J150" s="43">
        <v>38.083989029999998</v>
      </c>
      <c r="K150" s="44">
        <v>-100.88295393999999</v>
      </c>
      <c r="M150" s="45">
        <v>241</v>
      </c>
      <c r="N150" s="46">
        <v>200</v>
      </c>
      <c r="O150" s="46">
        <v>112</v>
      </c>
      <c r="P150" s="46">
        <v>95.75</v>
      </c>
      <c r="Q150" s="46">
        <v>108.91</v>
      </c>
      <c r="R150" s="46">
        <v>320</v>
      </c>
      <c r="S150" s="46">
        <v>308</v>
      </c>
      <c r="T150" s="46">
        <v>272</v>
      </c>
      <c r="U150" s="46">
        <v>271</v>
      </c>
      <c r="V150" s="47">
        <v>260</v>
      </c>
      <c r="X150" s="27">
        <f t="shared" si="28"/>
        <v>241</v>
      </c>
      <c r="Y150" s="27">
        <f t="shared" si="28"/>
        <v>200</v>
      </c>
      <c r="Z150" s="27">
        <f t="shared" si="28"/>
        <v>112</v>
      </c>
      <c r="AA150" s="27">
        <f t="shared" si="28"/>
        <v>95.75</v>
      </c>
      <c r="AB150" s="27">
        <f t="shared" si="27"/>
        <v>108.91</v>
      </c>
      <c r="AC150" s="27">
        <f t="shared" si="27"/>
        <v>320</v>
      </c>
      <c r="AD150" s="27">
        <f t="shared" si="27"/>
        <v>308</v>
      </c>
      <c r="AE150" s="27">
        <f t="shared" si="27"/>
        <v>272</v>
      </c>
      <c r="AF150" s="27">
        <f t="shared" si="27"/>
        <v>271</v>
      </c>
      <c r="AG150" s="27">
        <f t="shared" si="27"/>
        <v>260</v>
      </c>
      <c r="AI150" s="48">
        <v>320</v>
      </c>
      <c r="AJ150" s="49">
        <v>320</v>
      </c>
      <c r="AK150" s="50">
        <f t="shared" si="37"/>
        <v>320</v>
      </c>
      <c r="AL150" s="51"/>
      <c r="AN150" s="52">
        <v>241</v>
      </c>
      <c r="AO150" s="53">
        <v>200</v>
      </c>
      <c r="AP150" s="53">
        <v>112</v>
      </c>
      <c r="AQ150" s="53">
        <v>95.75</v>
      </c>
      <c r="AR150" s="53">
        <v>108.91</v>
      </c>
      <c r="AS150" s="53">
        <v>320</v>
      </c>
      <c r="AT150" s="53">
        <v>308</v>
      </c>
      <c r="AU150" s="53">
        <v>272</v>
      </c>
      <c r="AV150" s="53">
        <v>271</v>
      </c>
      <c r="AW150" s="54">
        <v>260</v>
      </c>
      <c r="AY150" s="35">
        <f t="shared" si="33"/>
        <v>218.86599999999999</v>
      </c>
      <c r="AZ150" s="36">
        <f t="shared" si="34"/>
        <v>218.86599999999999</v>
      </c>
      <c r="BB150" s="39">
        <v>130</v>
      </c>
      <c r="BC150" s="41">
        <v>130</v>
      </c>
      <c r="BD150" s="41">
        <v>130</v>
      </c>
      <c r="BE150" s="41">
        <v>130</v>
      </c>
      <c r="BF150" s="41">
        <v>130</v>
      </c>
      <c r="BG150" s="41">
        <v>200</v>
      </c>
      <c r="BH150" s="41">
        <v>200</v>
      </c>
      <c r="BI150" s="41">
        <v>200</v>
      </c>
      <c r="BJ150" s="41">
        <v>140</v>
      </c>
      <c r="BK150" s="51">
        <v>140</v>
      </c>
      <c r="BM150" s="52">
        <v>130</v>
      </c>
      <c r="BN150" s="53">
        <v>130</v>
      </c>
      <c r="BO150" s="53">
        <v>130</v>
      </c>
      <c r="BP150" s="53">
        <v>130</v>
      </c>
      <c r="BQ150" s="53">
        <v>130</v>
      </c>
      <c r="BR150" s="53">
        <v>200</v>
      </c>
      <c r="BS150" s="53">
        <v>200</v>
      </c>
      <c r="BT150" s="53">
        <v>200</v>
      </c>
      <c r="BU150" s="53">
        <v>140</v>
      </c>
      <c r="BV150" s="54">
        <v>140</v>
      </c>
      <c r="BX150" s="38">
        <f t="shared" si="35"/>
        <v>153</v>
      </c>
    </row>
    <row r="151" spans="1:76" ht="15" thickBot="1" x14ac:dyDescent="0.4">
      <c r="A151" s="17">
        <f t="shared" si="29"/>
        <v>109.54094499999999</v>
      </c>
      <c r="B151" s="17">
        <f t="shared" si="30"/>
        <v>115.98453000000001</v>
      </c>
      <c r="C151" s="17">
        <f t="shared" si="31"/>
        <v>112.5</v>
      </c>
      <c r="D151" s="39" t="s">
        <v>58</v>
      </c>
      <c r="E151" s="40">
        <v>23360</v>
      </c>
      <c r="F151" s="41"/>
      <c r="G151" s="41"/>
      <c r="H151" s="40"/>
      <c r="I151" s="42">
        <v>22584</v>
      </c>
      <c r="J151" s="43">
        <v>38.094250000000002</v>
      </c>
      <c r="K151" s="44">
        <v>-100.86982999999999</v>
      </c>
      <c r="M151" s="45">
        <v>225</v>
      </c>
      <c r="N151" s="46">
        <v>125</v>
      </c>
      <c r="O151" s="46">
        <v>102</v>
      </c>
      <c r="P151" s="46">
        <v>128</v>
      </c>
      <c r="Q151" s="46">
        <v>130</v>
      </c>
      <c r="R151" s="46">
        <v>133</v>
      </c>
      <c r="S151" s="46">
        <v>145</v>
      </c>
      <c r="T151" s="46">
        <v>106</v>
      </c>
      <c r="U151" s="46">
        <v>120.717</v>
      </c>
      <c r="V151" s="47">
        <v>74</v>
      </c>
      <c r="X151" s="27">
        <f t="shared" si="28"/>
        <v>225</v>
      </c>
      <c r="Y151" s="27">
        <f t="shared" si="28"/>
        <v>125</v>
      </c>
      <c r="Z151" s="27">
        <f t="shared" si="28"/>
        <v>102</v>
      </c>
      <c r="AA151" s="27">
        <f t="shared" si="28"/>
        <v>128</v>
      </c>
      <c r="AB151" s="27">
        <f t="shared" si="27"/>
        <v>130</v>
      </c>
      <c r="AC151" s="27">
        <f t="shared" si="27"/>
        <v>133</v>
      </c>
      <c r="AD151" s="27">
        <f t="shared" si="27"/>
        <v>145</v>
      </c>
      <c r="AE151" s="27">
        <f t="shared" si="27"/>
        <v>106</v>
      </c>
      <c r="AF151" s="27">
        <f t="shared" si="27"/>
        <v>120.717</v>
      </c>
      <c r="AG151" s="27">
        <f t="shared" si="27"/>
        <v>74</v>
      </c>
      <c r="AI151" s="48">
        <v>225</v>
      </c>
      <c r="AJ151" s="49">
        <v>225</v>
      </c>
      <c r="AK151" s="50">
        <f t="shared" si="37"/>
        <v>225</v>
      </c>
      <c r="AL151" s="51"/>
      <c r="AN151" s="52">
        <v>225</v>
      </c>
      <c r="AO151" s="53">
        <v>125</v>
      </c>
      <c r="AP151" s="53">
        <v>102</v>
      </c>
      <c r="AQ151" s="53">
        <v>128</v>
      </c>
      <c r="AR151" s="53">
        <v>130</v>
      </c>
      <c r="AS151" s="53">
        <v>133</v>
      </c>
      <c r="AT151" s="53">
        <v>145</v>
      </c>
      <c r="AU151" s="53">
        <v>106</v>
      </c>
      <c r="AV151" s="53">
        <v>120.717</v>
      </c>
      <c r="AW151" s="54">
        <v>74</v>
      </c>
      <c r="AY151" s="35">
        <f t="shared" si="33"/>
        <v>128.8717</v>
      </c>
      <c r="AZ151" s="36">
        <f t="shared" si="34"/>
        <v>128.8717</v>
      </c>
      <c r="BB151" s="39">
        <v>130</v>
      </c>
      <c r="BC151" s="41">
        <v>130</v>
      </c>
      <c r="BD151" s="41">
        <v>130</v>
      </c>
      <c r="BE151" s="41">
        <v>130</v>
      </c>
      <c r="BF151" s="41">
        <v>130</v>
      </c>
      <c r="BG151" s="41">
        <v>130</v>
      </c>
      <c r="BH151" s="41">
        <v>130</v>
      </c>
      <c r="BI151" s="41">
        <v>130</v>
      </c>
      <c r="BJ151" s="41">
        <v>130</v>
      </c>
      <c r="BK151" s="51">
        <v>130</v>
      </c>
      <c r="BM151" s="52">
        <v>130</v>
      </c>
      <c r="BN151" s="53">
        <v>130</v>
      </c>
      <c r="BO151" s="53">
        <v>130</v>
      </c>
      <c r="BP151" s="53">
        <v>130</v>
      </c>
      <c r="BQ151" s="53">
        <v>130</v>
      </c>
      <c r="BR151" s="53">
        <v>130</v>
      </c>
      <c r="BS151" s="53">
        <v>130</v>
      </c>
      <c r="BT151" s="53">
        <v>130</v>
      </c>
      <c r="BU151" s="53">
        <v>130</v>
      </c>
      <c r="BV151" s="54">
        <v>130</v>
      </c>
      <c r="BX151" s="38">
        <f t="shared" si="35"/>
        <v>130</v>
      </c>
    </row>
    <row r="152" spans="1:76" ht="15" thickBot="1" x14ac:dyDescent="0.4">
      <c r="A152" s="17">
        <f t="shared" si="29"/>
        <v>178.66490000000002</v>
      </c>
      <c r="B152" s="17">
        <f t="shared" si="30"/>
        <v>174</v>
      </c>
      <c r="C152" s="17">
        <f t="shared" si="31"/>
        <v>150</v>
      </c>
      <c r="D152" s="39" t="s">
        <v>58</v>
      </c>
      <c r="E152" s="40">
        <v>23360</v>
      </c>
      <c r="F152" s="41"/>
      <c r="G152" s="41"/>
      <c r="H152" s="40"/>
      <c r="I152" s="42">
        <v>43211</v>
      </c>
      <c r="J152" s="43">
        <v>38.101444000000001</v>
      </c>
      <c r="K152" s="44">
        <v>-100.872123</v>
      </c>
      <c r="M152" s="45">
        <v>275</v>
      </c>
      <c r="N152" s="46">
        <v>262</v>
      </c>
      <c r="O152" s="46">
        <v>179</v>
      </c>
      <c r="P152" s="46">
        <v>129</v>
      </c>
      <c r="Q152" s="46">
        <v>143</v>
      </c>
      <c r="R152" s="46">
        <v>229</v>
      </c>
      <c r="S152" s="46">
        <v>250</v>
      </c>
      <c r="T152" s="46">
        <v>243.94</v>
      </c>
      <c r="U152" s="46">
        <v>270</v>
      </c>
      <c r="V152" s="47">
        <v>121</v>
      </c>
      <c r="X152" s="27">
        <f t="shared" si="28"/>
        <v>275</v>
      </c>
      <c r="Y152" s="27">
        <f t="shared" si="28"/>
        <v>262</v>
      </c>
      <c r="Z152" s="27">
        <f t="shared" si="28"/>
        <v>179</v>
      </c>
      <c r="AA152" s="27">
        <f t="shared" si="28"/>
        <v>129</v>
      </c>
      <c r="AB152" s="27">
        <f t="shared" si="27"/>
        <v>143</v>
      </c>
      <c r="AC152" s="27">
        <f t="shared" si="27"/>
        <v>229</v>
      </c>
      <c r="AD152" s="27">
        <f t="shared" si="27"/>
        <v>250</v>
      </c>
      <c r="AE152" s="27">
        <f t="shared" si="27"/>
        <v>243.94</v>
      </c>
      <c r="AF152" s="27">
        <f t="shared" si="27"/>
        <v>270</v>
      </c>
      <c r="AG152" s="27">
        <f t="shared" si="27"/>
        <v>121</v>
      </c>
      <c r="AI152" s="48">
        <v>300</v>
      </c>
      <c r="AJ152" s="49">
        <v>300</v>
      </c>
      <c r="AK152" s="50">
        <f t="shared" si="37"/>
        <v>300</v>
      </c>
      <c r="AL152" s="51"/>
      <c r="AN152" s="52">
        <v>275</v>
      </c>
      <c r="AO152" s="53">
        <v>262</v>
      </c>
      <c r="AP152" s="53">
        <v>179</v>
      </c>
      <c r="AQ152" s="53">
        <v>129</v>
      </c>
      <c r="AR152" s="53">
        <v>143</v>
      </c>
      <c r="AS152" s="53">
        <v>229</v>
      </c>
      <c r="AT152" s="53">
        <v>250</v>
      </c>
      <c r="AU152" s="53">
        <v>243.94</v>
      </c>
      <c r="AV152" s="53">
        <v>270</v>
      </c>
      <c r="AW152" s="54">
        <v>121</v>
      </c>
      <c r="AY152" s="35">
        <f t="shared" si="33"/>
        <v>210.19400000000002</v>
      </c>
      <c r="AZ152" s="36">
        <f t="shared" si="34"/>
        <v>210.19400000000002</v>
      </c>
      <c r="BB152" s="39">
        <v>130</v>
      </c>
      <c r="BC152" s="41">
        <v>130</v>
      </c>
      <c r="BD152" s="41">
        <v>130</v>
      </c>
      <c r="BE152" s="41">
        <v>130</v>
      </c>
      <c r="BF152" s="41">
        <v>130</v>
      </c>
      <c r="BG152" s="41">
        <v>130</v>
      </c>
      <c r="BH152" s="41">
        <v>130</v>
      </c>
      <c r="BI152" s="41">
        <v>130</v>
      </c>
      <c r="BJ152" s="41">
        <v>130</v>
      </c>
      <c r="BK152" s="51">
        <v>130</v>
      </c>
      <c r="BM152" s="52">
        <v>130</v>
      </c>
      <c r="BN152" s="53">
        <v>130</v>
      </c>
      <c r="BO152" s="53">
        <v>130</v>
      </c>
      <c r="BP152" s="53">
        <v>130</v>
      </c>
      <c r="BQ152" s="53">
        <v>130</v>
      </c>
      <c r="BR152" s="53">
        <v>130</v>
      </c>
      <c r="BS152" s="53">
        <v>130</v>
      </c>
      <c r="BT152" s="53">
        <v>130</v>
      </c>
      <c r="BU152" s="53">
        <v>130</v>
      </c>
      <c r="BV152" s="54">
        <v>130</v>
      </c>
      <c r="BX152" s="38">
        <f t="shared" si="35"/>
        <v>130</v>
      </c>
    </row>
    <row r="153" spans="1:76" ht="15" thickBot="1" x14ac:dyDescent="0.4">
      <c r="A153" s="17">
        <f t="shared" si="29"/>
        <v>191.73874999999998</v>
      </c>
      <c r="B153" s="17">
        <f t="shared" si="30"/>
        <v>145</v>
      </c>
      <c r="C153" s="17">
        <f t="shared" si="31"/>
        <v>125</v>
      </c>
      <c r="D153" s="39" t="s">
        <v>58</v>
      </c>
      <c r="E153" s="40">
        <v>23360</v>
      </c>
      <c r="F153" s="41"/>
      <c r="G153" s="41"/>
      <c r="H153" s="40"/>
      <c r="I153" s="42">
        <v>48971</v>
      </c>
      <c r="J153" s="43">
        <v>38.09769</v>
      </c>
      <c r="K153" s="44">
        <v>-100.877949</v>
      </c>
      <c r="M153" s="45">
        <v>250</v>
      </c>
      <c r="N153" s="46">
        <v>230</v>
      </c>
      <c r="O153" s="46">
        <v>95.75</v>
      </c>
      <c r="P153" s="46">
        <v>209</v>
      </c>
      <c r="Q153" s="46">
        <v>230</v>
      </c>
      <c r="R153" s="46">
        <v>250</v>
      </c>
      <c r="S153" s="46">
        <v>250</v>
      </c>
      <c r="T153" s="46">
        <v>250</v>
      </c>
      <c r="U153" s="46">
        <v>245</v>
      </c>
      <c r="V153" s="47">
        <v>246</v>
      </c>
      <c r="X153" s="27">
        <f t="shared" si="28"/>
        <v>250</v>
      </c>
      <c r="Y153" s="27">
        <f t="shared" si="28"/>
        <v>230</v>
      </c>
      <c r="Z153" s="27">
        <f t="shared" si="28"/>
        <v>95.75</v>
      </c>
      <c r="AA153" s="27">
        <f t="shared" si="28"/>
        <v>209</v>
      </c>
      <c r="AB153" s="27">
        <f t="shared" si="27"/>
        <v>230</v>
      </c>
      <c r="AC153" s="27">
        <f t="shared" si="27"/>
        <v>250</v>
      </c>
      <c r="AD153" s="27">
        <f t="shared" si="27"/>
        <v>250</v>
      </c>
      <c r="AE153" s="27">
        <f t="shared" si="27"/>
        <v>250</v>
      </c>
      <c r="AF153" s="27">
        <f t="shared" si="27"/>
        <v>245</v>
      </c>
      <c r="AG153" s="27">
        <f t="shared" si="27"/>
        <v>246</v>
      </c>
      <c r="AI153" s="48">
        <v>250</v>
      </c>
      <c r="AJ153" s="49">
        <v>250</v>
      </c>
      <c r="AK153" s="50">
        <f t="shared" si="37"/>
        <v>250</v>
      </c>
      <c r="AL153" s="51"/>
      <c r="AN153" s="52">
        <v>250</v>
      </c>
      <c r="AO153" s="53">
        <v>230</v>
      </c>
      <c r="AP153" s="53">
        <v>95.75</v>
      </c>
      <c r="AQ153" s="53">
        <v>209</v>
      </c>
      <c r="AR153" s="53">
        <v>230</v>
      </c>
      <c r="AS153" s="53">
        <v>250</v>
      </c>
      <c r="AT153" s="53">
        <v>250</v>
      </c>
      <c r="AU153" s="53">
        <v>250</v>
      </c>
      <c r="AV153" s="53">
        <v>245</v>
      </c>
      <c r="AW153" s="54">
        <v>246</v>
      </c>
      <c r="AY153" s="35">
        <f t="shared" si="33"/>
        <v>225.57499999999999</v>
      </c>
      <c r="AZ153" s="36">
        <f t="shared" si="34"/>
        <v>225.57499999999999</v>
      </c>
      <c r="BB153" s="39">
        <v>147</v>
      </c>
      <c r="BC153" s="41">
        <v>147</v>
      </c>
      <c r="BD153" s="41">
        <v>147</v>
      </c>
      <c r="BE153" s="41">
        <v>147</v>
      </c>
      <c r="BF153" s="41">
        <v>147</v>
      </c>
      <c r="BG153" s="41">
        <v>147</v>
      </c>
      <c r="BH153" s="41">
        <v>147</v>
      </c>
      <c r="BI153" s="41">
        <v>147</v>
      </c>
      <c r="BJ153" s="41">
        <v>147</v>
      </c>
      <c r="BK153" s="51">
        <v>147</v>
      </c>
      <c r="BM153" s="52">
        <v>147</v>
      </c>
      <c r="BN153" s="53">
        <v>147</v>
      </c>
      <c r="BO153" s="53">
        <v>147</v>
      </c>
      <c r="BP153" s="53">
        <v>147</v>
      </c>
      <c r="BQ153" s="53">
        <v>147</v>
      </c>
      <c r="BR153" s="53">
        <v>147</v>
      </c>
      <c r="BS153" s="53">
        <v>147</v>
      </c>
      <c r="BT153" s="53">
        <v>147</v>
      </c>
      <c r="BU153" s="53">
        <v>147</v>
      </c>
      <c r="BV153" s="54">
        <v>147</v>
      </c>
      <c r="BX153" s="38">
        <f t="shared" si="35"/>
        <v>147</v>
      </c>
    </row>
    <row r="154" spans="1:76" ht="15" thickBot="1" x14ac:dyDescent="0.4">
      <c r="A154" s="17">
        <f t="shared" si="29"/>
        <v>8.5</v>
      </c>
      <c r="B154" s="17">
        <f t="shared" si="30"/>
        <v>9</v>
      </c>
      <c r="C154" s="17">
        <f t="shared" si="31"/>
        <v>188</v>
      </c>
      <c r="D154" s="39" t="s">
        <v>58</v>
      </c>
      <c r="E154" s="40">
        <v>1479</v>
      </c>
      <c r="F154" s="41"/>
      <c r="G154" s="41"/>
      <c r="H154" s="40"/>
      <c r="I154" s="42">
        <v>15670</v>
      </c>
      <c r="J154" s="43">
        <v>38.120849</v>
      </c>
      <c r="K154" s="44">
        <v>-100.91031099999999</v>
      </c>
      <c r="M154" s="45">
        <v>0</v>
      </c>
      <c r="N154" s="46">
        <v>0</v>
      </c>
      <c r="O154" s="46">
        <v>10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7">
        <v>0</v>
      </c>
      <c r="X154" s="27">
        <f t="shared" si="28"/>
        <v>0</v>
      </c>
      <c r="Y154" s="27">
        <f t="shared" si="28"/>
        <v>0</v>
      </c>
      <c r="Z154" s="27">
        <f t="shared" si="28"/>
        <v>10</v>
      </c>
      <c r="AA154" s="27">
        <f t="shared" si="28"/>
        <v>0</v>
      </c>
      <c r="AB154" s="27">
        <f t="shared" si="27"/>
        <v>0</v>
      </c>
      <c r="AC154" s="27">
        <f t="shared" si="27"/>
        <v>0</v>
      </c>
      <c r="AD154" s="27">
        <f t="shared" si="27"/>
        <v>0</v>
      </c>
      <c r="AE154" s="27">
        <f t="shared" si="27"/>
        <v>0</v>
      </c>
      <c r="AF154" s="27">
        <f t="shared" si="27"/>
        <v>0</v>
      </c>
      <c r="AG154" s="27">
        <f t="shared" si="27"/>
        <v>0</v>
      </c>
      <c r="AI154" s="48">
        <v>376</v>
      </c>
      <c r="AJ154" s="49">
        <v>376</v>
      </c>
      <c r="AK154" s="50">
        <f t="shared" si="37"/>
        <v>376</v>
      </c>
      <c r="AL154" s="51"/>
      <c r="AN154" s="52"/>
      <c r="AO154" s="53"/>
      <c r="AP154" s="53">
        <v>10</v>
      </c>
      <c r="AQ154" s="53"/>
      <c r="AR154" s="53"/>
      <c r="AS154" s="53"/>
      <c r="AT154" s="53"/>
      <c r="AU154" s="53"/>
      <c r="AV154" s="53"/>
      <c r="AW154" s="54"/>
      <c r="AY154" s="35">
        <f t="shared" si="33"/>
        <v>10</v>
      </c>
      <c r="AZ154" s="36">
        <f t="shared" si="34"/>
        <v>1</v>
      </c>
      <c r="BB154" s="39">
        <v>0</v>
      </c>
      <c r="BC154" s="41">
        <v>0</v>
      </c>
      <c r="BD154" s="41">
        <v>60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51">
        <v>0</v>
      </c>
      <c r="BM154" s="52" t="s">
        <v>85</v>
      </c>
      <c r="BN154" s="53" t="s">
        <v>85</v>
      </c>
      <c r="BO154" s="53">
        <v>60</v>
      </c>
      <c r="BP154" s="53" t="s">
        <v>85</v>
      </c>
      <c r="BQ154" s="53" t="s">
        <v>85</v>
      </c>
      <c r="BR154" s="53" t="s">
        <v>85</v>
      </c>
      <c r="BS154" s="53" t="s">
        <v>85</v>
      </c>
      <c r="BT154" s="53" t="s">
        <v>85</v>
      </c>
      <c r="BU154" s="53" t="s">
        <v>85</v>
      </c>
      <c r="BV154" s="54" t="s">
        <v>85</v>
      </c>
      <c r="BX154" s="38">
        <f t="shared" si="35"/>
        <v>60</v>
      </c>
    </row>
    <row r="155" spans="1:76" ht="15" thickBot="1" x14ac:dyDescent="0.4">
      <c r="A155" s="17">
        <f t="shared" si="29"/>
        <v>146.70999999999998</v>
      </c>
      <c r="B155" s="17">
        <f t="shared" si="30"/>
        <v>155.34</v>
      </c>
      <c r="C155" s="17">
        <f t="shared" si="31"/>
        <v>163</v>
      </c>
      <c r="D155" s="39" t="s">
        <v>58</v>
      </c>
      <c r="E155" s="40">
        <v>12754</v>
      </c>
      <c r="F155" s="41"/>
      <c r="G155" s="41"/>
      <c r="H155" s="40"/>
      <c r="I155" s="42">
        <v>80138</v>
      </c>
      <c r="J155" s="43">
        <v>38.117849329999999</v>
      </c>
      <c r="K155" s="44">
        <v>-100.90119054</v>
      </c>
      <c r="M155" s="45">
        <v>78</v>
      </c>
      <c r="N155" s="46">
        <v>127</v>
      </c>
      <c r="O155" s="46">
        <v>128</v>
      </c>
      <c r="P155" s="46">
        <v>114</v>
      </c>
      <c r="Q155" s="46">
        <v>98</v>
      </c>
      <c r="R155" s="46">
        <v>76</v>
      </c>
      <c r="S155" s="46">
        <v>290</v>
      </c>
      <c r="T155" s="46">
        <v>294</v>
      </c>
      <c r="U155" s="46">
        <v>298</v>
      </c>
      <c r="V155" s="47">
        <v>223</v>
      </c>
      <c r="X155" s="27">
        <f t="shared" si="28"/>
        <v>78</v>
      </c>
      <c r="Y155" s="27">
        <f t="shared" si="28"/>
        <v>127</v>
      </c>
      <c r="Z155" s="27">
        <f t="shared" si="28"/>
        <v>128</v>
      </c>
      <c r="AA155" s="27">
        <f t="shared" si="28"/>
        <v>114</v>
      </c>
      <c r="AB155" s="27">
        <f t="shared" si="27"/>
        <v>98</v>
      </c>
      <c r="AC155" s="27">
        <f t="shared" si="27"/>
        <v>76</v>
      </c>
      <c r="AD155" s="27">
        <f t="shared" si="27"/>
        <v>290</v>
      </c>
      <c r="AE155" s="27">
        <f t="shared" si="27"/>
        <v>294</v>
      </c>
      <c r="AF155" s="27">
        <f t="shared" si="27"/>
        <v>298</v>
      </c>
      <c r="AG155" s="27">
        <f t="shared" si="27"/>
        <v>223</v>
      </c>
      <c r="AI155" s="48">
        <v>326</v>
      </c>
      <c r="AJ155" s="49">
        <v>326</v>
      </c>
      <c r="AK155" s="50">
        <f t="shared" si="37"/>
        <v>326</v>
      </c>
      <c r="AL155" s="51"/>
      <c r="AN155" s="52">
        <v>78</v>
      </c>
      <c r="AO155" s="53">
        <v>127</v>
      </c>
      <c r="AP155" s="53">
        <v>128</v>
      </c>
      <c r="AQ155" s="53">
        <v>114</v>
      </c>
      <c r="AR155" s="53">
        <v>98</v>
      </c>
      <c r="AS155" s="53">
        <v>76</v>
      </c>
      <c r="AT155" s="53">
        <v>290</v>
      </c>
      <c r="AU155" s="53">
        <v>294</v>
      </c>
      <c r="AV155" s="53">
        <v>298</v>
      </c>
      <c r="AW155" s="54">
        <v>223</v>
      </c>
      <c r="AY155" s="35">
        <f t="shared" si="33"/>
        <v>172.6</v>
      </c>
      <c r="AZ155" s="36">
        <f t="shared" si="34"/>
        <v>172.6</v>
      </c>
      <c r="BB155" s="39">
        <v>120</v>
      </c>
      <c r="BC155" s="41">
        <v>120</v>
      </c>
      <c r="BD155" s="41">
        <v>120</v>
      </c>
      <c r="BE155" s="41">
        <v>120</v>
      </c>
      <c r="BF155" s="41">
        <v>120</v>
      </c>
      <c r="BG155" s="41">
        <v>120</v>
      </c>
      <c r="BH155" s="41">
        <v>240</v>
      </c>
      <c r="BI155" s="41">
        <v>240</v>
      </c>
      <c r="BJ155" s="41">
        <v>240</v>
      </c>
      <c r="BK155" s="51">
        <v>240</v>
      </c>
      <c r="BM155" s="52">
        <v>120</v>
      </c>
      <c r="BN155" s="53">
        <v>120</v>
      </c>
      <c r="BO155" s="53">
        <v>120</v>
      </c>
      <c r="BP155" s="53">
        <v>120</v>
      </c>
      <c r="BQ155" s="53">
        <v>120</v>
      </c>
      <c r="BR155" s="53">
        <v>120</v>
      </c>
      <c r="BS155" s="53">
        <v>240</v>
      </c>
      <c r="BT155" s="53">
        <v>240</v>
      </c>
      <c r="BU155" s="53">
        <v>240</v>
      </c>
      <c r="BV155" s="54">
        <v>240</v>
      </c>
      <c r="BX155" s="38">
        <f t="shared" si="35"/>
        <v>168</v>
      </c>
    </row>
    <row r="156" spans="1:76" ht="15" thickBot="1" x14ac:dyDescent="0.4">
      <c r="A156" s="17">
        <f t="shared" si="29"/>
        <v>339.40499999999997</v>
      </c>
      <c r="B156" s="17">
        <f t="shared" si="30"/>
        <v>359.37</v>
      </c>
      <c r="C156" s="17">
        <f t="shared" si="31"/>
        <v>383</v>
      </c>
      <c r="D156" s="39" t="s">
        <v>58</v>
      </c>
      <c r="E156" s="40">
        <v>18621</v>
      </c>
      <c r="F156" s="41"/>
      <c r="G156" s="41"/>
      <c r="H156" s="40">
        <v>27091</v>
      </c>
      <c r="I156" s="42">
        <v>5193</v>
      </c>
      <c r="J156" s="43">
        <v>38.146537000000002</v>
      </c>
      <c r="K156" s="44">
        <v>-100.901811</v>
      </c>
      <c r="M156" s="45">
        <v>471</v>
      </c>
      <c r="N156" s="46">
        <v>411</v>
      </c>
      <c r="O156" s="46">
        <v>411</v>
      </c>
      <c r="P156" s="46">
        <v>198</v>
      </c>
      <c r="Q156" s="46">
        <v>534</v>
      </c>
      <c r="R156" s="46">
        <v>267</v>
      </c>
      <c r="S156" s="46">
        <v>611</v>
      </c>
      <c r="T156" s="46">
        <v>207</v>
      </c>
      <c r="U156" s="46">
        <v>516</v>
      </c>
      <c r="V156" s="47">
        <v>367</v>
      </c>
      <c r="X156" s="27">
        <f t="shared" si="28"/>
        <v>471</v>
      </c>
      <c r="Y156" s="27">
        <f t="shared" si="28"/>
        <v>411</v>
      </c>
      <c r="Z156" s="27">
        <f t="shared" si="28"/>
        <v>411</v>
      </c>
      <c r="AA156" s="27">
        <f t="shared" si="28"/>
        <v>198</v>
      </c>
      <c r="AB156" s="27">
        <f t="shared" si="27"/>
        <v>534</v>
      </c>
      <c r="AC156" s="27">
        <f t="shared" si="27"/>
        <v>267</v>
      </c>
      <c r="AD156" s="27">
        <f t="shared" si="27"/>
        <v>611</v>
      </c>
      <c r="AE156" s="27">
        <f t="shared" si="27"/>
        <v>207</v>
      </c>
      <c r="AF156" s="27">
        <f t="shared" si="27"/>
        <v>516</v>
      </c>
      <c r="AG156" s="27">
        <f t="shared" si="27"/>
        <v>367</v>
      </c>
      <c r="AI156" s="48">
        <v>766</v>
      </c>
      <c r="AJ156" s="49">
        <v>766</v>
      </c>
      <c r="AK156" s="50">
        <f t="shared" si="37"/>
        <v>766</v>
      </c>
      <c r="AL156" s="51"/>
      <c r="AN156" s="52">
        <v>471</v>
      </c>
      <c r="AO156" s="53">
        <v>411</v>
      </c>
      <c r="AP156" s="53">
        <v>411</v>
      </c>
      <c r="AQ156" s="53">
        <v>198</v>
      </c>
      <c r="AR156" s="53">
        <v>534</v>
      </c>
      <c r="AS156" s="53">
        <v>267</v>
      </c>
      <c r="AT156" s="53">
        <v>611</v>
      </c>
      <c r="AU156" s="53">
        <v>207</v>
      </c>
      <c r="AV156" s="53">
        <v>516</v>
      </c>
      <c r="AW156" s="54">
        <v>367</v>
      </c>
      <c r="AY156" s="35">
        <f t="shared" si="33"/>
        <v>399.3</v>
      </c>
      <c r="AZ156" s="36">
        <f t="shared" si="34"/>
        <v>399.3</v>
      </c>
      <c r="BB156" s="39">
        <v>360</v>
      </c>
      <c r="BC156" s="41">
        <v>360</v>
      </c>
      <c r="BD156" s="41">
        <v>360</v>
      </c>
      <c r="BE156" s="41">
        <v>360</v>
      </c>
      <c r="BF156" s="41">
        <v>360</v>
      </c>
      <c r="BG156" s="41">
        <v>360</v>
      </c>
      <c r="BH156" s="41">
        <v>360</v>
      </c>
      <c r="BI156" s="41">
        <v>360</v>
      </c>
      <c r="BJ156" s="41">
        <v>360</v>
      </c>
      <c r="BK156" s="51">
        <v>360</v>
      </c>
      <c r="BM156" s="52">
        <v>360</v>
      </c>
      <c r="BN156" s="53">
        <v>360</v>
      </c>
      <c r="BO156" s="53">
        <v>360</v>
      </c>
      <c r="BP156" s="53">
        <v>360</v>
      </c>
      <c r="BQ156" s="53">
        <v>360</v>
      </c>
      <c r="BR156" s="53">
        <v>360</v>
      </c>
      <c r="BS156" s="53">
        <v>360</v>
      </c>
      <c r="BT156" s="53">
        <v>360</v>
      </c>
      <c r="BU156" s="53">
        <v>360</v>
      </c>
      <c r="BV156" s="54">
        <v>360</v>
      </c>
      <c r="BX156" s="38">
        <f t="shared" si="35"/>
        <v>360</v>
      </c>
    </row>
    <row r="157" spans="1:76" ht="15" thickBot="1" x14ac:dyDescent="0.4">
      <c r="A157" s="17">
        <f t="shared" si="29"/>
        <v>24.518448333333328</v>
      </c>
      <c r="B157" s="17">
        <f t="shared" si="30"/>
        <v>25.960709999999995</v>
      </c>
      <c r="C157" s="17">
        <f t="shared" si="31"/>
        <v>129</v>
      </c>
      <c r="D157" s="39" t="s">
        <v>58</v>
      </c>
      <c r="E157" s="40">
        <v>19381</v>
      </c>
      <c r="F157" s="41"/>
      <c r="G157" s="41"/>
      <c r="H157" s="40"/>
      <c r="I157" s="42">
        <v>25395</v>
      </c>
      <c r="J157" s="43">
        <v>38.125311000000004</v>
      </c>
      <c r="K157" s="44">
        <v>-100.910309</v>
      </c>
      <c r="M157" s="45">
        <v>3.48</v>
      </c>
      <c r="N157" s="46">
        <v>32.055700000000002</v>
      </c>
      <c r="O157" s="46">
        <v>51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7">
        <v>0</v>
      </c>
      <c r="X157" s="27">
        <f t="shared" si="28"/>
        <v>3.48</v>
      </c>
      <c r="Y157" s="27">
        <f t="shared" si="28"/>
        <v>32.055700000000002</v>
      </c>
      <c r="Z157" s="27">
        <f t="shared" si="28"/>
        <v>51</v>
      </c>
      <c r="AA157" s="27">
        <f t="shared" si="28"/>
        <v>0</v>
      </c>
      <c r="AB157" s="27">
        <f t="shared" si="27"/>
        <v>0</v>
      </c>
      <c r="AC157" s="27">
        <f t="shared" si="27"/>
        <v>0</v>
      </c>
      <c r="AD157" s="27">
        <f t="shared" si="27"/>
        <v>0</v>
      </c>
      <c r="AE157" s="27">
        <f t="shared" si="27"/>
        <v>0</v>
      </c>
      <c r="AF157" s="27">
        <f t="shared" si="27"/>
        <v>0</v>
      </c>
      <c r="AG157" s="27">
        <f t="shared" si="27"/>
        <v>0</v>
      </c>
      <c r="AI157" s="48">
        <v>258</v>
      </c>
      <c r="AJ157" s="49">
        <v>258</v>
      </c>
      <c r="AK157" s="50">
        <f t="shared" si="37"/>
        <v>258</v>
      </c>
      <c r="AL157" s="51"/>
      <c r="AN157" s="52">
        <v>3.48</v>
      </c>
      <c r="AO157" s="53">
        <v>32.055700000000002</v>
      </c>
      <c r="AP157" s="53">
        <v>51</v>
      </c>
      <c r="AQ157" s="53"/>
      <c r="AR157" s="53"/>
      <c r="AS157" s="53"/>
      <c r="AT157" s="53"/>
      <c r="AU157" s="53"/>
      <c r="AV157" s="53"/>
      <c r="AW157" s="54"/>
      <c r="AY157" s="35">
        <f t="shared" si="33"/>
        <v>28.845233333333329</v>
      </c>
      <c r="AZ157" s="36">
        <f t="shared" si="34"/>
        <v>8.6535699999999984</v>
      </c>
      <c r="BB157" s="39">
        <v>120</v>
      </c>
      <c r="BC157" s="41">
        <v>120</v>
      </c>
      <c r="BD157" s="41">
        <v>60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51">
        <v>0</v>
      </c>
      <c r="BM157" s="52">
        <v>120</v>
      </c>
      <c r="BN157" s="53">
        <v>120</v>
      </c>
      <c r="BO157" s="53">
        <v>60</v>
      </c>
      <c r="BP157" s="53" t="s">
        <v>85</v>
      </c>
      <c r="BQ157" s="53" t="s">
        <v>85</v>
      </c>
      <c r="BR157" s="53" t="s">
        <v>85</v>
      </c>
      <c r="BS157" s="53" t="s">
        <v>85</v>
      </c>
      <c r="BT157" s="53" t="s">
        <v>85</v>
      </c>
      <c r="BU157" s="53" t="s">
        <v>85</v>
      </c>
      <c r="BV157" s="54" t="s">
        <v>85</v>
      </c>
      <c r="BX157" s="38">
        <f t="shared" si="35"/>
        <v>100</v>
      </c>
    </row>
    <row r="158" spans="1:76" ht="15" thickBot="1" x14ac:dyDescent="0.4">
      <c r="A158" s="17">
        <f t="shared" si="29"/>
        <v>202.40625</v>
      </c>
      <c r="B158" s="17">
        <f t="shared" si="30"/>
        <v>211.06199999999998</v>
      </c>
      <c r="C158" s="17">
        <f t="shared" si="31"/>
        <v>181.95</v>
      </c>
      <c r="D158" s="39" t="s">
        <v>58</v>
      </c>
      <c r="E158" s="40">
        <v>3</v>
      </c>
      <c r="F158" s="41" t="s">
        <v>59</v>
      </c>
      <c r="G158" s="41"/>
      <c r="H158" s="40"/>
      <c r="I158" s="42">
        <v>48417</v>
      </c>
      <c r="J158" s="43">
        <v>38.024940000000001</v>
      </c>
      <c r="K158" s="44">
        <v>-101.11973</v>
      </c>
      <c r="M158" s="45">
        <v>328</v>
      </c>
      <c r="N158" s="46">
        <v>144</v>
      </c>
      <c r="O158" s="46">
        <v>196</v>
      </c>
      <c r="P158" s="46">
        <v>0</v>
      </c>
      <c r="Q158" s="46">
        <v>0</v>
      </c>
      <c r="R158" s="46">
        <v>364</v>
      </c>
      <c r="S158" s="46">
        <v>349</v>
      </c>
      <c r="T158" s="46">
        <v>131</v>
      </c>
      <c r="U158" s="46">
        <v>244</v>
      </c>
      <c r="V158" s="47">
        <v>149</v>
      </c>
      <c r="X158" s="27">
        <f t="shared" si="28"/>
        <v>328</v>
      </c>
      <c r="Y158" s="27">
        <f t="shared" si="28"/>
        <v>144</v>
      </c>
      <c r="Z158" s="27">
        <f t="shared" si="28"/>
        <v>196</v>
      </c>
      <c r="AA158" s="27">
        <f t="shared" si="28"/>
        <v>0</v>
      </c>
      <c r="AB158" s="27">
        <f t="shared" si="27"/>
        <v>0</v>
      </c>
      <c r="AC158" s="27">
        <f t="shared" si="27"/>
        <v>364</v>
      </c>
      <c r="AD158" s="27">
        <f t="shared" si="27"/>
        <v>349</v>
      </c>
      <c r="AE158" s="27">
        <f t="shared" si="27"/>
        <v>131</v>
      </c>
      <c r="AF158" s="27">
        <f t="shared" si="27"/>
        <v>244</v>
      </c>
      <c r="AG158" s="27">
        <f t="shared" si="27"/>
        <v>149</v>
      </c>
      <c r="AI158" s="48">
        <v>363.9</v>
      </c>
      <c r="AJ158" s="49">
        <v>363.9</v>
      </c>
      <c r="AK158" s="85">
        <v>1299</v>
      </c>
      <c r="AL158" s="51"/>
      <c r="AN158" s="52">
        <v>328</v>
      </c>
      <c r="AO158" s="53">
        <v>144</v>
      </c>
      <c r="AP158" s="53">
        <v>196</v>
      </c>
      <c r="AQ158" s="53"/>
      <c r="AR158" s="53"/>
      <c r="AS158" s="53">
        <v>364</v>
      </c>
      <c r="AT158" s="53">
        <v>349</v>
      </c>
      <c r="AU158" s="53">
        <v>131</v>
      </c>
      <c r="AV158" s="53">
        <v>244</v>
      </c>
      <c r="AW158" s="54">
        <v>149</v>
      </c>
      <c r="AY158" s="35">
        <f t="shared" si="33"/>
        <v>238.125</v>
      </c>
      <c r="AZ158" s="36">
        <f t="shared" si="34"/>
        <v>190.5</v>
      </c>
      <c r="BB158" s="39">
        <v>800</v>
      </c>
      <c r="BC158" s="41">
        <v>800</v>
      </c>
      <c r="BD158" s="41">
        <v>800</v>
      </c>
      <c r="BE158" s="41">
        <v>0</v>
      </c>
      <c r="BF158" s="41">
        <v>0</v>
      </c>
      <c r="BG158" s="41">
        <v>800</v>
      </c>
      <c r="BH158" s="41">
        <v>800</v>
      </c>
      <c r="BI158" s="41">
        <v>800</v>
      </c>
      <c r="BJ158" s="41">
        <v>800</v>
      </c>
      <c r="BK158" s="51">
        <v>800</v>
      </c>
      <c r="BM158" s="52">
        <v>800</v>
      </c>
      <c r="BN158" s="53">
        <v>800</v>
      </c>
      <c r="BO158" s="53">
        <v>800</v>
      </c>
      <c r="BP158" s="53" t="s">
        <v>85</v>
      </c>
      <c r="BQ158" s="53" t="s">
        <v>85</v>
      </c>
      <c r="BR158" s="53">
        <v>800</v>
      </c>
      <c r="BS158" s="53">
        <v>800</v>
      </c>
      <c r="BT158" s="53">
        <v>800</v>
      </c>
      <c r="BU158" s="53">
        <v>800</v>
      </c>
      <c r="BV158" s="54">
        <v>800</v>
      </c>
      <c r="BX158" s="38">
        <f t="shared" si="35"/>
        <v>800</v>
      </c>
    </row>
    <row r="159" spans="1:76" ht="15" thickBot="1" x14ac:dyDescent="0.4">
      <c r="A159" s="17">
        <f t="shared" si="29"/>
        <v>203.89374999999998</v>
      </c>
      <c r="B159" s="17">
        <f t="shared" si="30"/>
        <v>211.06199999999998</v>
      </c>
      <c r="C159" s="17">
        <f t="shared" si="31"/>
        <v>181.95</v>
      </c>
      <c r="D159" s="39" t="s">
        <v>58</v>
      </c>
      <c r="E159" s="40">
        <v>7535</v>
      </c>
      <c r="F159" s="41"/>
      <c r="G159" s="41"/>
      <c r="H159" s="40"/>
      <c r="I159" s="42">
        <v>43112</v>
      </c>
      <c r="J159" s="43">
        <v>38.031489999999998</v>
      </c>
      <c r="K159" s="44">
        <v>-101.12062</v>
      </c>
      <c r="M159" s="45">
        <v>0</v>
      </c>
      <c r="N159" s="46">
        <v>178</v>
      </c>
      <c r="O159" s="46">
        <v>281</v>
      </c>
      <c r="P159" s="46">
        <v>160</v>
      </c>
      <c r="Q159" s="46">
        <v>278</v>
      </c>
      <c r="R159" s="46">
        <v>364</v>
      </c>
      <c r="S159" s="46">
        <v>358</v>
      </c>
      <c r="T159" s="46">
        <v>75</v>
      </c>
      <c r="U159" s="46">
        <v>0</v>
      </c>
      <c r="V159" s="47">
        <v>225</v>
      </c>
      <c r="X159" s="27">
        <f t="shared" si="28"/>
        <v>0</v>
      </c>
      <c r="Y159" s="27">
        <f t="shared" si="28"/>
        <v>178</v>
      </c>
      <c r="Z159" s="27">
        <f t="shared" si="28"/>
        <v>281</v>
      </c>
      <c r="AA159" s="27">
        <f t="shared" si="28"/>
        <v>160</v>
      </c>
      <c r="AB159" s="27">
        <f t="shared" si="27"/>
        <v>278</v>
      </c>
      <c r="AC159" s="27">
        <f t="shared" si="27"/>
        <v>364</v>
      </c>
      <c r="AD159" s="27">
        <f t="shared" si="27"/>
        <v>358</v>
      </c>
      <c r="AE159" s="27">
        <f t="shared" si="27"/>
        <v>75</v>
      </c>
      <c r="AF159" s="27">
        <f t="shared" si="27"/>
        <v>0</v>
      </c>
      <c r="AG159" s="27">
        <f t="shared" si="27"/>
        <v>225</v>
      </c>
      <c r="AI159" s="48">
        <v>363.9</v>
      </c>
      <c r="AJ159" s="49">
        <v>363.9</v>
      </c>
      <c r="AK159" s="85"/>
      <c r="AL159" s="51"/>
      <c r="AN159" s="52"/>
      <c r="AO159" s="53">
        <v>178</v>
      </c>
      <c r="AP159" s="53">
        <v>281</v>
      </c>
      <c r="AQ159" s="53">
        <v>160</v>
      </c>
      <c r="AR159" s="53">
        <v>278</v>
      </c>
      <c r="AS159" s="53">
        <v>364</v>
      </c>
      <c r="AT159" s="53">
        <v>358</v>
      </c>
      <c r="AU159" s="53">
        <v>75</v>
      </c>
      <c r="AV159" s="53"/>
      <c r="AW159" s="54">
        <v>225</v>
      </c>
      <c r="AY159" s="35">
        <f t="shared" si="33"/>
        <v>239.875</v>
      </c>
      <c r="AZ159" s="36">
        <f t="shared" si="34"/>
        <v>191.9</v>
      </c>
      <c r="BB159" s="39">
        <v>0</v>
      </c>
      <c r="BC159" s="41">
        <v>800</v>
      </c>
      <c r="BD159" s="41">
        <v>800</v>
      </c>
      <c r="BE159" s="41">
        <v>800</v>
      </c>
      <c r="BF159" s="41">
        <v>800</v>
      </c>
      <c r="BG159" s="41">
        <v>800</v>
      </c>
      <c r="BH159" s="41">
        <v>800</v>
      </c>
      <c r="BI159" s="41">
        <v>800</v>
      </c>
      <c r="BJ159" s="41">
        <v>0</v>
      </c>
      <c r="BK159" s="51">
        <v>800</v>
      </c>
      <c r="BM159" s="52" t="s">
        <v>85</v>
      </c>
      <c r="BN159" s="53">
        <v>800</v>
      </c>
      <c r="BO159" s="53">
        <v>800</v>
      </c>
      <c r="BP159" s="53">
        <v>800</v>
      </c>
      <c r="BQ159" s="53">
        <v>800</v>
      </c>
      <c r="BR159" s="53">
        <v>800</v>
      </c>
      <c r="BS159" s="53">
        <v>800</v>
      </c>
      <c r="BT159" s="53">
        <v>800</v>
      </c>
      <c r="BU159" s="53" t="s">
        <v>85</v>
      </c>
      <c r="BV159" s="54">
        <v>800</v>
      </c>
      <c r="BX159" s="38">
        <f t="shared" si="35"/>
        <v>800</v>
      </c>
    </row>
    <row r="160" spans="1:76" ht="15" thickBot="1" x14ac:dyDescent="0.4">
      <c r="A160" s="17">
        <f t="shared" si="29"/>
        <v>268.85500000000002</v>
      </c>
      <c r="B160" s="17">
        <f t="shared" si="30"/>
        <v>284.67</v>
      </c>
      <c r="C160" s="17">
        <f t="shared" si="31"/>
        <v>285.5</v>
      </c>
      <c r="D160" s="39" t="s">
        <v>58</v>
      </c>
      <c r="E160" s="40">
        <v>21610</v>
      </c>
      <c r="F160" s="41"/>
      <c r="G160" s="41"/>
      <c r="H160" s="40"/>
      <c r="I160" s="42">
        <v>72541</v>
      </c>
      <c r="J160" s="43">
        <v>38.018009999999997</v>
      </c>
      <c r="K160" s="44">
        <v>-101.11960999999999</v>
      </c>
      <c r="M160" s="45">
        <v>108</v>
      </c>
      <c r="N160" s="46">
        <v>59</v>
      </c>
      <c r="O160" s="46">
        <v>362</v>
      </c>
      <c r="P160" s="46">
        <v>288</v>
      </c>
      <c r="Q160" s="46">
        <v>463</v>
      </c>
      <c r="R160" s="46">
        <v>571</v>
      </c>
      <c r="S160" s="46">
        <v>565</v>
      </c>
      <c r="T160" s="46">
        <v>304</v>
      </c>
      <c r="U160" s="46">
        <v>145</v>
      </c>
      <c r="V160" s="47">
        <v>298</v>
      </c>
      <c r="X160" s="27">
        <f t="shared" si="28"/>
        <v>108</v>
      </c>
      <c r="Y160" s="27">
        <f t="shared" si="28"/>
        <v>59</v>
      </c>
      <c r="Z160" s="27">
        <f t="shared" si="28"/>
        <v>362</v>
      </c>
      <c r="AA160" s="27">
        <f t="shared" si="28"/>
        <v>288</v>
      </c>
      <c r="AB160" s="27">
        <f t="shared" si="27"/>
        <v>463</v>
      </c>
      <c r="AC160" s="27">
        <f t="shared" si="27"/>
        <v>571</v>
      </c>
      <c r="AD160" s="27">
        <f t="shared" si="27"/>
        <v>565</v>
      </c>
      <c r="AE160" s="27">
        <f t="shared" si="27"/>
        <v>304</v>
      </c>
      <c r="AF160" s="27">
        <f t="shared" si="27"/>
        <v>145</v>
      </c>
      <c r="AG160" s="27">
        <f t="shared" si="27"/>
        <v>298</v>
      </c>
      <c r="AI160" s="48">
        <v>571</v>
      </c>
      <c r="AJ160" s="49">
        <v>571</v>
      </c>
      <c r="AK160" s="85"/>
      <c r="AL160" s="51"/>
      <c r="AN160" s="52">
        <v>108</v>
      </c>
      <c r="AO160" s="53">
        <v>59</v>
      </c>
      <c r="AP160" s="53">
        <v>362</v>
      </c>
      <c r="AQ160" s="53">
        <v>288</v>
      </c>
      <c r="AR160" s="53">
        <v>463</v>
      </c>
      <c r="AS160" s="53">
        <v>571</v>
      </c>
      <c r="AT160" s="53">
        <v>565</v>
      </c>
      <c r="AU160" s="53">
        <v>304</v>
      </c>
      <c r="AV160" s="53">
        <v>145</v>
      </c>
      <c r="AW160" s="54">
        <v>298</v>
      </c>
      <c r="AY160" s="35">
        <f t="shared" si="33"/>
        <v>316.3</v>
      </c>
      <c r="AZ160" s="36">
        <f t="shared" si="34"/>
        <v>316.3</v>
      </c>
      <c r="BB160" s="39">
        <v>800</v>
      </c>
      <c r="BC160" s="41">
        <v>800</v>
      </c>
      <c r="BD160" s="41">
        <v>800</v>
      </c>
      <c r="BE160" s="41">
        <v>800</v>
      </c>
      <c r="BF160" s="41">
        <v>800</v>
      </c>
      <c r="BG160" s="41">
        <v>800</v>
      </c>
      <c r="BH160" s="41">
        <v>800</v>
      </c>
      <c r="BI160" s="41">
        <v>800</v>
      </c>
      <c r="BJ160" s="41">
        <v>800</v>
      </c>
      <c r="BK160" s="51">
        <v>800</v>
      </c>
      <c r="BM160" s="52">
        <v>800</v>
      </c>
      <c r="BN160" s="53">
        <v>800</v>
      </c>
      <c r="BO160" s="53">
        <v>800</v>
      </c>
      <c r="BP160" s="53">
        <v>800</v>
      </c>
      <c r="BQ160" s="53">
        <v>800</v>
      </c>
      <c r="BR160" s="53">
        <v>800</v>
      </c>
      <c r="BS160" s="53">
        <v>800</v>
      </c>
      <c r="BT160" s="53">
        <v>800</v>
      </c>
      <c r="BU160" s="53">
        <v>800</v>
      </c>
      <c r="BV160" s="54">
        <v>800</v>
      </c>
      <c r="BX160" s="38">
        <f t="shared" si="35"/>
        <v>800</v>
      </c>
    </row>
    <row r="161" spans="1:76" ht="15" thickBot="1" x14ac:dyDescent="0.4">
      <c r="A161" s="17">
        <f t="shared" si="29"/>
        <v>174.08</v>
      </c>
      <c r="B161" s="17">
        <f t="shared" si="30"/>
        <v>184.32000000000002</v>
      </c>
      <c r="C161" s="17">
        <f t="shared" si="31"/>
        <v>325</v>
      </c>
      <c r="D161" s="39" t="s">
        <v>58</v>
      </c>
      <c r="E161" s="40">
        <v>2651</v>
      </c>
      <c r="F161" s="41"/>
      <c r="G161" s="41"/>
      <c r="H161" s="40">
        <v>8393</v>
      </c>
      <c r="I161" s="42">
        <v>71632</v>
      </c>
      <c r="J161" s="43">
        <v>38.10474</v>
      </c>
      <c r="K161" s="44">
        <v>-101.1079</v>
      </c>
      <c r="M161" s="45">
        <v>203</v>
      </c>
      <c r="N161" s="46">
        <v>176</v>
      </c>
      <c r="O161" s="46">
        <v>170</v>
      </c>
      <c r="P161" s="46">
        <v>183</v>
      </c>
      <c r="Q161" s="46">
        <v>197</v>
      </c>
      <c r="R161" s="46">
        <v>300</v>
      </c>
      <c r="S161" s="46">
        <v>302</v>
      </c>
      <c r="T161" s="46">
        <v>220</v>
      </c>
      <c r="U161" s="46">
        <v>166</v>
      </c>
      <c r="V161" s="47">
        <v>131</v>
      </c>
      <c r="X161" s="27">
        <f t="shared" si="28"/>
        <v>203</v>
      </c>
      <c r="Y161" s="27">
        <f t="shared" si="28"/>
        <v>176</v>
      </c>
      <c r="Z161" s="27">
        <f t="shared" si="28"/>
        <v>170</v>
      </c>
      <c r="AA161" s="27">
        <f t="shared" si="28"/>
        <v>183</v>
      </c>
      <c r="AB161" s="27">
        <f t="shared" si="27"/>
        <v>197</v>
      </c>
      <c r="AC161" s="27">
        <f t="shared" si="27"/>
        <v>300</v>
      </c>
      <c r="AD161" s="27">
        <f t="shared" si="27"/>
        <v>302</v>
      </c>
      <c r="AE161" s="27">
        <f t="shared" si="27"/>
        <v>220</v>
      </c>
      <c r="AF161" s="27">
        <f t="shared" si="27"/>
        <v>166</v>
      </c>
      <c r="AG161" s="27">
        <f t="shared" si="27"/>
        <v>131</v>
      </c>
      <c r="AI161" s="48">
        <v>960</v>
      </c>
      <c r="AJ161" s="49">
        <v>650</v>
      </c>
      <c r="AK161" s="85">
        <v>960</v>
      </c>
      <c r="AL161" s="51" t="s">
        <v>120</v>
      </c>
      <c r="AN161" s="52">
        <v>203</v>
      </c>
      <c r="AO161" s="53">
        <v>176</v>
      </c>
      <c r="AP161" s="53">
        <v>170</v>
      </c>
      <c r="AQ161" s="53">
        <v>183</v>
      </c>
      <c r="AR161" s="53">
        <v>197</v>
      </c>
      <c r="AS161" s="53">
        <v>300</v>
      </c>
      <c r="AT161" s="53">
        <v>302</v>
      </c>
      <c r="AU161" s="53">
        <v>220</v>
      </c>
      <c r="AV161" s="53">
        <v>166</v>
      </c>
      <c r="AW161" s="54">
        <v>131</v>
      </c>
      <c r="AY161" s="35">
        <f t="shared" si="33"/>
        <v>204.8</v>
      </c>
      <c r="AZ161" s="36">
        <f t="shared" si="34"/>
        <v>204.8</v>
      </c>
      <c r="BB161" s="39">
        <v>160</v>
      </c>
      <c r="BC161" s="41">
        <v>160</v>
      </c>
      <c r="BD161" s="41">
        <v>160</v>
      </c>
      <c r="BE161" s="41">
        <v>160</v>
      </c>
      <c r="BF161" s="41">
        <v>125</v>
      </c>
      <c r="BG161" s="41">
        <v>125</v>
      </c>
      <c r="BH161" s="41">
        <v>125</v>
      </c>
      <c r="BI161" s="41">
        <v>125</v>
      </c>
      <c r="BJ161" s="41">
        <v>125</v>
      </c>
      <c r="BK161" s="51">
        <v>125</v>
      </c>
      <c r="BM161" s="52">
        <v>160</v>
      </c>
      <c r="BN161" s="53">
        <v>160</v>
      </c>
      <c r="BO161" s="53">
        <v>160</v>
      </c>
      <c r="BP161" s="53">
        <v>160</v>
      </c>
      <c r="BQ161" s="53">
        <v>125</v>
      </c>
      <c r="BR161" s="53">
        <v>125</v>
      </c>
      <c r="BS161" s="53">
        <v>125</v>
      </c>
      <c r="BT161" s="53">
        <v>125</v>
      </c>
      <c r="BU161" s="53">
        <v>125</v>
      </c>
      <c r="BV161" s="54">
        <v>125</v>
      </c>
      <c r="BX161" s="38">
        <f t="shared" si="35"/>
        <v>139</v>
      </c>
    </row>
    <row r="162" spans="1:76" ht="15" thickBot="1" x14ac:dyDescent="0.4">
      <c r="A162" s="17">
        <f t="shared" si="29"/>
        <v>148.32499999999999</v>
      </c>
      <c r="B162" s="17">
        <f t="shared" si="30"/>
        <v>157.05000000000001</v>
      </c>
      <c r="C162" s="17">
        <f t="shared" si="31"/>
        <v>155</v>
      </c>
      <c r="D162" s="39" t="s">
        <v>58</v>
      </c>
      <c r="E162" s="40">
        <v>18041</v>
      </c>
      <c r="F162" s="41"/>
      <c r="G162" s="41"/>
      <c r="H162" s="40"/>
      <c r="I162" s="42">
        <v>73456</v>
      </c>
      <c r="J162" s="43">
        <v>38.101880000000001</v>
      </c>
      <c r="K162" s="44">
        <v>-101.10207</v>
      </c>
      <c r="M162" s="45">
        <v>164</v>
      </c>
      <c r="N162" s="46">
        <v>164</v>
      </c>
      <c r="O162" s="46">
        <v>163</v>
      </c>
      <c r="P162" s="46">
        <v>128</v>
      </c>
      <c r="Q162" s="46">
        <v>185</v>
      </c>
      <c r="R162" s="46">
        <v>223</v>
      </c>
      <c r="S162" s="46">
        <v>246</v>
      </c>
      <c r="T162" s="46">
        <v>215</v>
      </c>
      <c r="U162" s="46">
        <v>201</v>
      </c>
      <c r="V162" s="47">
        <v>56</v>
      </c>
      <c r="X162" s="27">
        <f t="shared" si="28"/>
        <v>164</v>
      </c>
      <c r="Y162" s="27">
        <f t="shared" si="28"/>
        <v>164</v>
      </c>
      <c r="Z162" s="27">
        <f t="shared" si="28"/>
        <v>163</v>
      </c>
      <c r="AA162" s="27">
        <f t="shared" si="28"/>
        <v>128</v>
      </c>
      <c r="AB162" s="27">
        <f t="shared" si="27"/>
        <v>185</v>
      </c>
      <c r="AC162" s="27">
        <f t="shared" si="27"/>
        <v>223</v>
      </c>
      <c r="AD162" s="27">
        <f t="shared" si="27"/>
        <v>246</v>
      </c>
      <c r="AE162" s="27">
        <f t="shared" si="27"/>
        <v>215</v>
      </c>
      <c r="AF162" s="27">
        <f t="shared" si="27"/>
        <v>201</v>
      </c>
      <c r="AG162" s="27">
        <f t="shared" si="27"/>
        <v>56</v>
      </c>
      <c r="AI162" s="48">
        <v>310</v>
      </c>
      <c r="AJ162" s="49">
        <v>310</v>
      </c>
      <c r="AK162" s="85"/>
      <c r="AL162" s="51" t="s">
        <v>121</v>
      </c>
      <c r="AN162" s="52">
        <v>164</v>
      </c>
      <c r="AO162" s="53">
        <v>164</v>
      </c>
      <c r="AP162" s="53">
        <v>163</v>
      </c>
      <c r="AQ162" s="53">
        <v>128</v>
      </c>
      <c r="AR162" s="53">
        <v>185</v>
      </c>
      <c r="AS162" s="53">
        <v>223</v>
      </c>
      <c r="AT162" s="53">
        <v>246</v>
      </c>
      <c r="AU162" s="53">
        <v>215</v>
      </c>
      <c r="AV162" s="53">
        <v>201</v>
      </c>
      <c r="AW162" s="54">
        <v>56</v>
      </c>
      <c r="AY162" s="35">
        <f t="shared" si="33"/>
        <v>174.5</v>
      </c>
      <c r="AZ162" s="36">
        <f t="shared" si="34"/>
        <v>174.5</v>
      </c>
      <c r="BB162" s="39">
        <v>160</v>
      </c>
      <c r="BC162" s="41">
        <v>160</v>
      </c>
      <c r="BD162" s="41">
        <v>160</v>
      </c>
      <c r="BE162" s="41">
        <v>160</v>
      </c>
      <c r="BF162" s="41">
        <v>125</v>
      </c>
      <c r="BG162" s="41">
        <v>118</v>
      </c>
      <c r="BH162" s="41">
        <v>118</v>
      </c>
      <c r="BI162" s="41">
        <v>118</v>
      </c>
      <c r="BJ162" s="41">
        <v>118</v>
      </c>
      <c r="BK162" s="51">
        <v>118</v>
      </c>
      <c r="BM162" s="52">
        <v>160</v>
      </c>
      <c r="BN162" s="53">
        <v>160</v>
      </c>
      <c r="BO162" s="53">
        <v>160</v>
      </c>
      <c r="BP162" s="53">
        <v>160</v>
      </c>
      <c r="BQ162" s="53">
        <v>125</v>
      </c>
      <c r="BR162" s="53">
        <v>118</v>
      </c>
      <c r="BS162" s="53">
        <v>118</v>
      </c>
      <c r="BT162" s="53">
        <v>118</v>
      </c>
      <c r="BU162" s="53">
        <v>118</v>
      </c>
      <c r="BV162" s="54">
        <v>118</v>
      </c>
      <c r="BX162" s="38">
        <f t="shared" si="35"/>
        <v>135.5</v>
      </c>
    </row>
    <row r="163" spans="1:76" ht="15" thickBot="1" x14ac:dyDescent="0.4">
      <c r="A163" s="17">
        <f t="shared" si="29"/>
        <v>129.11500000000001</v>
      </c>
      <c r="B163" s="17">
        <f t="shared" si="30"/>
        <v>136.71</v>
      </c>
      <c r="C163" s="17">
        <f t="shared" si="31"/>
        <v>169.5</v>
      </c>
      <c r="D163" s="39" t="s">
        <v>58</v>
      </c>
      <c r="E163" s="40">
        <v>813</v>
      </c>
      <c r="F163" s="41"/>
      <c r="G163" s="41"/>
      <c r="H163" s="40"/>
      <c r="I163" s="42">
        <v>871</v>
      </c>
      <c r="J163" s="43">
        <v>38.076369999999997</v>
      </c>
      <c r="K163" s="44">
        <v>-100.96953000000001</v>
      </c>
      <c r="M163" s="45">
        <v>79</v>
      </c>
      <c r="N163" s="46">
        <v>161</v>
      </c>
      <c r="O163" s="46">
        <v>171</v>
      </c>
      <c r="P163" s="46">
        <v>125</v>
      </c>
      <c r="Q163" s="46">
        <v>172</v>
      </c>
      <c r="R163" s="46">
        <v>237</v>
      </c>
      <c r="S163" s="46">
        <v>7</v>
      </c>
      <c r="T163" s="46">
        <v>204</v>
      </c>
      <c r="U163" s="46">
        <v>185</v>
      </c>
      <c r="V163" s="47">
        <v>178</v>
      </c>
      <c r="X163" s="27">
        <f t="shared" si="28"/>
        <v>79</v>
      </c>
      <c r="Y163" s="27">
        <f t="shared" si="28"/>
        <v>161</v>
      </c>
      <c r="Z163" s="27">
        <f t="shared" si="28"/>
        <v>171</v>
      </c>
      <c r="AA163" s="27">
        <f t="shared" si="28"/>
        <v>125</v>
      </c>
      <c r="AB163" s="27">
        <f t="shared" si="27"/>
        <v>172</v>
      </c>
      <c r="AC163" s="27">
        <f t="shared" si="27"/>
        <v>237</v>
      </c>
      <c r="AD163" s="27">
        <f t="shared" si="27"/>
        <v>7</v>
      </c>
      <c r="AE163" s="27">
        <f t="shared" si="27"/>
        <v>204</v>
      </c>
      <c r="AF163" s="27">
        <f t="shared" si="27"/>
        <v>185</v>
      </c>
      <c r="AG163" s="27">
        <f t="shared" si="27"/>
        <v>178</v>
      </c>
      <c r="AI163" s="48">
        <v>339</v>
      </c>
      <c r="AJ163" s="49">
        <v>339</v>
      </c>
      <c r="AK163" s="50">
        <f>AI163</f>
        <v>339</v>
      </c>
      <c r="AL163" s="51"/>
      <c r="AN163" s="52">
        <v>79</v>
      </c>
      <c r="AO163" s="53">
        <v>161</v>
      </c>
      <c r="AP163" s="53">
        <v>171</v>
      </c>
      <c r="AQ163" s="53">
        <v>125</v>
      </c>
      <c r="AR163" s="53">
        <v>172</v>
      </c>
      <c r="AS163" s="53">
        <v>237</v>
      </c>
      <c r="AT163" s="53">
        <v>7</v>
      </c>
      <c r="AU163" s="53">
        <v>204</v>
      </c>
      <c r="AV163" s="53">
        <v>185</v>
      </c>
      <c r="AW163" s="54">
        <v>178</v>
      </c>
      <c r="AY163" s="35">
        <f t="shared" si="33"/>
        <v>151.9</v>
      </c>
      <c r="AZ163" s="36">
        <f t="shared" si="34"/>
        <v>151.9</v>
      </c>
      <c r="BB163" s="39">
        <v>118</v>
      </c>
      <c r="BC163" s="41">
        <v>118</v>
      </c>
      <c r="BD163" s="41">
        <v>118</v>
      </c>
      <c r="BE163" s="41">
        <v>118</v>
      </c>
      <c r="BF163" s="41">
        <v>118</v>
      </c>
      <c r="BG163" s="41">
        <v>118</v>
      </c>
      <c r="BH163" s="41">
        <v>123</v>
      </c>
      <c r="BI163" s="41">
        <v>123</v>
      </c>
      <c r="BJ163" s="41">
        <v>118</v>
      </c>
      <c r="BK163" s="51">
        <v>118</v>
      </c>
      <c r="BM163" s="52">
        <v>118</v>
      </c>
      <c r="BN163" s="53">
        <v>118</v>
      </c>
      <c r="BO163" s="53">
        <v>118</v>
      </c>
      <c r="BP163" s="53">
        <v>118</v>
      </c>
      <c r="BQ163" s="53">
        <v>118</v>
      </c>
      <c r="BR163" s="53">
        <v>118</v>
      </c>
      <c r="BS163" s="53">
        <v>123</v>
      </c>
      <c r="BT163" s="53">
        <v>123</v>
      </c>
      <c r="BU163" s="53">
        <v>118</v>
      </c>
      <c r="BV163" s="54">
        <v>118</v>
      </c>
      <c r="BX163" s="38">
        <f t="shared" si="35"/>
        <v>119</v>
      </c>
    </row>
    <row r="164" spans="1:76" ht="15" thickBot="1" x14ac:dyDescent="0.4">
      <c r="A164" s="17">
        <f t="shared" si="29"/>
        <v>135.32</v>
      </c>
      <c r="B164" s="17">
        <f t="shared" si="30"/>
        <v>143.28</v>
      </c>
      <c r="C164" s="17">
        <f t="shared" si="31"/>
        <v>150.5</v>
      </c>
      <c r="D164" s="39" t="s">
        <v>58</v>
      </c>
      <c r="E164" s="40">
        <v>8415</v>
      </c>
      <c r="F164" s="41"/>
      <c r="G164" s="41"/>
      <c r="H164" s="40"/>
      <c r="I164" s="42">
        <v>1953</v>
      </c>
      <c r="J164" s="43">
        <v>38.073619999999998</v>
      </c>
      <c r="K164" s="44">
        <v>-100.97449</v>
      </c>
      <c r="M164" s="45">
        <v>197</v>
      </c>
      <c r="N164" s="46">
        <v>31</v>
      </c>
      <c r="O164" s="46">
        <v>168</v>
      </c>
      <c r="P164" s="46">
        <v>55</v>
      </c>
      <c r="Q164" s="46">
        <v>196</v>
      </c>
      <c r="R164" s="46">
        <v>102</v>
      </c>
      <c r="S164" s="46">
        <v>233</v>
      </c>
      <c r="T164" s="46">
        <v>207</v>
      </c>
      <c r="U164" s="46">
        <v>208</v>
      </c>
      <c r="V164" s="47">
        <v>195</v>
      </c>
      <c r="X164" s="27">
        <f t="shared" si="28"/>
        <v>197</v>
      </c>
      <c r="Y164" s="27">
        <f t="shared" si="28"/>
        <v>31</v>
      </c>
      <c r="Z164" s="27">
        <f t="shared" si="28"/>
        <v>168</v>
      </c>
      <c r="AA164" s="27">
        <f t="shared" si="28"/>
        <v>55</v>
      </c>
      <c r="AB164" s="27">
        <f t="shared" si="27"/>
        <v>196</v>
      </c>
      <c r="AC164" s="27">
        <f t="shared" si="27"/>
        <v>102</v>
      </c>
      <c r="AD164" s="27">
        <f t="shared" si="27"/>
        <v>233</v>
      </c>
      <c r="AE164" s="27">
        <f t="shared" si="27"/>
        <v>207</v>
      </c>
      <c r="AF164" s="27">
        <f t="shared" si="27"/>
        <v>208</v>
      </c>
      <c r="AG164" s="27">
        <f t="shared" si="27"/>
        <v>195</v>
      </c>
      <c r="AI164" s="48">
        <v>301</v>
      </c>
      <c r="AJ164" s="49">
        <v>301</v>
      </c>
      <c r="AK164" s="50">
        <f>AI164</f>
        <v>301</v>
      </c>
      <c r="AL164" s="51"/>
      <c r="AN164" s="52">
        <v>197</v>
      </c>
      <c r="AO164" s="53">
        <v>31</v>
      </c>
      <c r="AP164" s="53">
        <v>168</v>
      </c>
      <c r="AQ164" s="53">
        <v>55</v>
      </c>
      <c r="AR164" s="53">
        <v>196</v>
      </c>
      <c r="AS164" s="53">
        <v>102</v>
      </c>
      <c r="AT164" s="53">
        <v>233</v>
      </c>
      <c r="AU164" s="53">
        <v>207</v>
      </c>
      <c r="AV164" s="53">
        <v>208</v>
      </c>
      <c r="AW164" s="54">
        <v>195</v>
      </c>
      <c r="AY164" s="35">
        <f t="shared" si="33"/>
        <v>159.19999999999999</v>
      </c>
      <c r="AZ164" s="36">
        <f t="shared" si="34"/>
        <v>159.19999999999999</v>
      </c>
      <c r="BB164" s="39">
        <v>125</v>
      </c>
      <c r="BC164" s="41">
        <v>125</v>
      </c>
      <c r="BD164" s="41">
        <v>123</v>
      </c>
      <c r="BE164" s="41">
        <v>123</v>
      </c>
      <c r="BF164" s="41">
        <v>123</v>
      </c>
      <c r="BG164" s="41">
        <v>123</v>
      </c>
      <c r="BH164" s="41">
        <v>123</v>
      </c>
      <c r="BI164" s="41">
        <v>123</v>
      </c>
      <c r="BJ164" s="41">
        <v>123</v>
      </c>
      <c r="BK164" s="51">
        <v>123</v>
      </c>
      <c r="BM164" s="52">
        <v>125</v>
      </c>
      <c r="BN164" s="53">
        <v>125</v>
      </c>
      <c r="BO164" s="53">
        <v>123</v>
      </c>
      <c r="BP164" s="53">
        <v>123</v>
      </c>
      <c r="BQ164" s="53">
        <v>123</v>
      </c>
      <c r="BR164" s="53">
        <v>123</v>
      </c>
      <c r="BS164" s="53">
        <v>123</v>
      </c>
      <c r="BT164" s="53">
        <v>123</v>
      </c>
      <c r="BU164" s="53">
        <v>123</v>
      </c>
      <c r="BV164" s="54">
        <v>123</v>
      </c>
      <c r="BX164" s="38">
        <f t="shared" si="35"/>
        <v>123.4</v>
      </c>
    </row>
    <row r="165" spans="1:76" ht="15" thickBot="1" x14ac:dyDescent="0.4">
      <c r="A165" s="17">
        <f t="shared" si="29"/>
        <v>70.38</v>
      </c>
      <c r="B165" s="17">
        <f t="shared" si="30"/>
        <v>74.52</v>
      </c>
      <c r="C165" s="17">
        <f t="shared" si="31"/>
        <v>160</v>
      </c>
      <c r="D165" s="39" t="s">
        <v>58</v>
      </c>
      <c r="E165" s="40">
        <v>23753</v>
      </c>
      <c r="F165" s="41"/>
      <c r="G165" s="41"/>
      <c r="H165" s="40"/>
      <c r="I165" s="42">
        <v>23820</v>
      </c>
      <c r="J165" s="43">
        <v>38.084744999999998</v>
      </c>
      <c r="K165" s="44">
        <v>-101.12958399999999</v>
      </c>
      <c r="M165" s="45">
        <v>113</v>
      </c>
      <c r="N165" s="46">
        <v>96</v>
      </c>
      <c r="O165" s="46">
        <v>82</v>
      </c>
      <c r="P165" s="46">
        <v>49</v>
      </c>
      <c r="Q165" s="46">
        <v>76</v>
      </c>
      <c r="R165" s="46">
        <v>108</v>
      </c>
      <c r="S165" s="46">
        <v>79</v>
      </c>
      <c r="T165" s="46">
        <v>42</v>
      </c>
      <c r="U165" s="46">
        <v>122</v>
      </c>
      <c r="V165" s="47">
        <v>61</v>
      </c>
      <c r="X165" s="27">
        <f t="shared" si="28"/>
        <v>113</v>
      </c>
      <c r="Y165" s="27">
        <f t="shared" si="28"/>
        <v>96</v>
      </c>
      <c r="Z165" s="27">
        <f t="shared" si="28"/>
        <v>82</v>
      </c>
      <c r="AA165" s="27">
        <f t="shared" si="28"/>
        <v>49</v>
      </c>
      <c r="AB165" s="27">
        <f t="shared" si="27"/>
        <v>76</v>
      </c>
      <c r="AC165" s="27">
        <f t="shared" si="27"/>
        <v>108</v>
      </c>
      <c r="AD165" s="27">
        <f t="shared" si="27"/>
        <v>79</v>
      </c>
      <c r="AE165" s="27">
        <f t="shared" si="27"/>
        <v>42</v>
      </c>
      <c r="AF165" s="27">
        <f t="shared" si="27"/>
        <v>122</v>
      </c>
      <c r="AG165" s="27">
        <f t="shared" si="27"/>
        <v>61</v>
      </c>
      <c r="AI165" s="48">
        <v>320</v>
      </c>
      <c r="AJ165" s="49">
        <v>320</v>
      </c>
      <c r="AK165" s="50">
        <f>AI165</f>
        <v>320</v>
      </c>
      <c r="AL165" s="51"/>
      <c r="AN165" s="52">
        <v>113</v>
      </c>
      <c r="AO165" s="53">
        <v>96</v>
      </c>
      <c r="AP165" s="53">
        <v>82</v>
      </c>
      <c r="AQ165" s="53">
        <v>49</v>
      </c>
      <c r="AR165" s="53">
        <v>76</v>
      </c>
      <c r="AS165" s="53">
        <v>108</v>
      </c>
      <c r="AT165" s="53">
        <v>79</v>
      </c>
      <c r="AU165" s="53">
        <v>42</v>
      </c>
      <c r="AV165" s="53">
        <v>122</v>
      </c>
      <c r="AW165" s="54">
        <v>61</v>
      </c>
      <c r="AY165" s="35">
        <f t="shared" si="33"/>
        <v>82.8</v>
      </c>
      <c r="AZ165" s="36">
        <f t="shared" si="34"/>
        <v>82.8</v>
      </c>
      <c r="BB165" s="39">
        <v>160</v>
      </c>
      <c r="BC165" s="41">
        <v>160</v>
      </c>
      <c r="BD165" s="41">
        <v>160</v>
      </c>
      <c r="BE165" s="41">
        <v>160</v>
      </c>
      <c r="BF165" s="41">
        <v>160</v>
      </c>
      <c r="BG165" s="41">
        <v>160</v>
      </c>
      <c r="BH165" s="41">
        <v>160</v>
      </c>
      <c r="BI165" s="41">
        <v>160</v>
      </c>
      <c r="BJ165" s="41">
        <v>160</v>
      </c>
      <c r="BK165" s="51">
        <v>160</v>
      </c>
      <c r="BM165" s="52">
        <v>160</v>
      </c>
      <c r="BN165" s="53">
        <v>160</v>
      </c>
      <c r="BO165" s="53">
        <v>160</v>
      </c>
      <c r="BP165" s="53">
        <v>160</v>
      </c>
      <c r="BQ165" s="53">
        <v>160</v>
      </c>
      <c r="BR165" s="53">
        <v>160</v>
      </c>
      <c r="BS165" s="53">
        <v>160</v>
      </c>
      <c r="BT165" s="53">
        <v>160</v>
      </c>
      <c r="BU165" s="53">
        <v>160</v>
      </c>
      <c r="BV165" s="54">
        <v>160</v>
      </c>
      <c r="BX165" s="38">
        <f t="shared" si="35"/>
        <v>160</v>
      </c>
    </row>
    <row r="166" spans="1:76" ht="15" thickBot="1" x14ac:dyDescent="0.4">
      <c r="A166" s="17">
        <f t="shared" si="29"/>
        <v>9.2678333333333338</v>
      </c>
      <c r="B166" s="17">
        <f t="shared" si="30"/>
        <v>9.8130000000000006</v>
      </c>
      <c r="C166" s="17">
        <f t="shared" si="31"/>
        <v>80</v>
      </c>
      <c r="D166" s="39" t="s">
        <v>58</v>
      </c>
      <c r="E166" s="40">
        <v>2011</v>
      </c>
      <c r="F166" s="41"/>
      <c r="G166" s="41"/>
      <c r="H166" s="40"/>
      <c r="I166" s="42">
        <v>17583</v>
      </c>
      <c r="J166" s="43">
        <v>38.039146000000002</v>
      </c>
      <c r="K166" s="44">
        <v>-100.81379699999999</v>
      </c>
      <c r="M166" s="45">
        <v>12.88</v>
      </c>
      <c r="N166" s="46">
        <v>0</v>
      </c>
      <c r="O166" s="46">
        <v>0</v>
      </c>
      <c r="P166" s="46">
        <v>11.25</v>
      </c>
      <c r="Q166" s="46">
        <v>0</v>
      </c>
      <c r="R166" s="46">
        <v>8.58</v>
      </c>
      <c r="S166" s="46">
        <v>0</v>
      </c>
      <c r="T166" s="46">
        <v>0</v>
      </c>
      <c r="U166" s="46">
        <v>0</v>
      </c>
      <c r="V166" s="47">
        <v>0</v>
      </c>
      <c r="X166" s="27">
        <f t="shared" si="28"/>
        <v>12.88</v>
      </c>
      <c r="Y166" s="27">
        <f t="shared" si="28"/>
        <v>0</v>
      </c>
      <c r="Z166" s="27">
        <f t="shared" si="28"/>
        <v>0</v>
      </c>
      <c r="AA166" s="27">
        <f t="shared" si="28"/>
        <v>11.25</v>
      </c>
      <c r="AB166" s="27">
        <f t="shared" si="27"/>
        <v>0</v>
      </c>
      <c r="AC166" s="27">
        <f t="shared" si="27"/>
        <v>8.58</v>
      </c>
      <c r="AD166" s="27">
        <f t="shared" si="27"/>
        <v>0</v>
      </c>
      <c r="AE166" s="27">
        <f t="shared" si="27"/>
        <v>0</v>
      </c>
      <c r="AF166" s="27">
        <f t="shared" si="27"/>
        <v>0</v>
      </c>
      <c r="AG166" s="27">
        <f t="shared" si="27"/>
        <v>0</v>
      </c>
      <c r="AI166" s="48">
        <v>160</v>
      </c>
      <c r="AJ166" s="49">
        <v>160</v>
      </c>
      <c r="AK166" s="85">
        <v>320</v>
      </c>
      <c r="AL166" s="51"/>
      <c r="AN166" s="52">
        <v>12.88</v>
      </c>
      <c r="AO166" s="53"/>
      <c r="AP166" s="53"/>
      <c r="AQ166" s="53">
        <v>11.25</v>
      </c>
      <c r="AR166" s="53"/>
      <c r="AS166" s="53">
        <v>8.58</v>
      </c>
      <c r="AT166" s="53"/>
      <c r="AU166" s="53"/>
      <c r="AV166" s="53"/>
      <c r="AW166" s="54"/>
      <c r="AY166" s="35">
        <f t="shared" si="33"/>
        <v>10.903333333333334</v>
      </c>
      <c r="AZ166" s="36">
        <f t="shared" si="34"/>
        <v>3.2709999999999999</v>
      </c>
      <c r="BB166" s="39">
        <v>8</v>
      </c>
      <c r="BC166" s="41">
        <v>0</v>
      </c>
      <c r="BD166" s="41">
        <v>0</v>
      </c>
      <c r="BE166" s="41">
        <v>14</v>
      </c>
      <c r="BF166" s="41">
        <v>0</v>
      </c>
      <c r="BG166" s="41">
        <v>7</v>
      </c>
      <c r="BH166" s="41">
        <v>0</v>
      </c>
      <c r="BI166" s="41">
        <v>0</v>
      </c>
      <c r="BJ166" s="41">
        <v>0</v>
      </c>
      <c r="BK166" s="51">
        <v>0</v>
      </c>
      <c r="BM166" s="52">
        <v>8</v>
      </c>
      <c r="BN166" s="53" t="s">
        <v>85</v>
      </c>
      <c r="BO166" s="53" t="s">
        <v>85</v>
      </c>
      <c r="BP166" s="53">
        <v>14</v>
      </c>
      <c r="BQ166" s="53" t="s">
        <v>85</v>
      </c>
      <c r="BR166" s="53">
        <v>7</v>
      </c>
      <c r="BS166" s="53" t="s">
        <v>85</v>
      </c>
      <c r="BT166" s="53" t="s">
        <v>85</v>
      </c>
      <c r="BU166" s="53" t="s">
        <v>85</v>
      </c>
      <c r="BV166" s="54" t="s">
        <v>85</v>
      </c>
      <c r="BX166" s="38">
        <f t="shared" si="35"/>
        <v>9.6666666666666661</v>
      </c>
    </row>
    <row r="167" spans="1:76" ht="15" thickBot="1" x14ac:dyDescent="0.4">
      <c r="A167" s="17">
        <f t="shared" si="29"/>
        <v>125.45320000000001</v>
      </c>
      <c r="B167" s="17">
        <f t="shared" si="30"/>
        <v>92.8</v>
      </c>
      <c r="C167" s="17">
        <f t="shared" si="31"/>
        <v>80</v>
      </c>
      <c r="D167" s="39" t="s">
        <v>58</v>
      </c>
      <c r="E167" s="40">
        <v>17510</v>
      </c>
      <c r="F167" s="41"/>
      <c r="G167" s="41"/>
      <c r="H167" s="40"/>
      <c r="I167" s="42">
        <v>32387</v>
      </c>
      <c r="J167" s="43">
        <v>38.036411600000001</v>
      </c>
      <c r="K167" s="44">
        <v>-100.81488683000001</v>
      </c>
      <c r="M167" s="45">
        <v>88.82</v>
      </c>
      <c r="N167" s="46">
        <v>172.9</v>
      </c>
      <c r="O167" s="46">
        <v>134.71</v>
      </c>
      <c r="P167" s="46">
        <v>125.13</v>
      </c>
      <c r="Q167" s="46">
        <v>122.81</v>
      </c>
      <c r="R167" s="46">
        <v>231.91</v>
      </c>
      <c r="S167" s="46">
        <v>223.12</v>
      </c>
      <c r="T167" s="46">
        <v>149.15</v>
      </c>
      <c r="U167" s="46">
        <v>131.80000000000001</v>
      </c>
      <c r="V167" s="47">
        <v>95.57</v>
      </c>
      <c r="X167" s="27">
        <f t="shared" si="28"/>
        <v>88.82</v>
      </c>
      <c r="Y167" s="27">
        <f t="shared" si="28"/>
        <v>172.9</v>
      </c>
      <c r="Z167" s="27">
        <f t="shared" si="28"/>
        <v>134.71</v>
      </c>
      <c r="AA167" s="27">
        <f t="shared" si="28"/>
        <v>125.13</v>
      </c>
      <c r="AB167" s="27">
        <f t="shared" si="27"/>
        <v>122.81</v>
      </c>
      <c r="AC167" s="27">
        <f t="shared" si="27"/>
        <v>231.91</v>
      </c>
      <c r="AD167" s="27">
        <f t="shared" si="27"/>
        <v>223.12</v>
      </c>
      <c r="AE167" s="27">
        <f t="shared" si="27"/>
        <v>149.15</v>
      </c>
      <c r="AF167" s="27">
        <f t="shared" si="27"/>
        <v>131.80000000000001</v>
      </c>
      <c r="AG167" s="27">
        <f t="shared" si="27"/>
        <v>95.57</v>
      </c>
      <c r="AI167" s="48">
        <v>320</v>
      </c>
      <c r="AJ167" s="49">
        <v>160</v>
      </c>
      <c r="AK167" s="85"/>
      <c r="AL167" s="51" t="s">
        <v>122</v>
      </c>
      <c r="AN167" s="52">
        <v>88.82</v>
      </c>
      <c r="AO167" s="53">
        <v>172.9</v>
      </c>
      <c r="AP167" s="53">
        <v>134.71</v>
      </c>
      <c r="AQ167" s="53">
        <v>125.13</v>
      </c>
      <c r="AR167" s="53">
        <v>122.81</v>
      </c>
      <c r="AS167" s="53">
        <v>231.91</v>
      </c>
      <c r="AT167" s="53">
        <v>223.12</v>
      </c>
      <c r="AU167" s="53">
        <v>149.15</v>
      </c>
      <c r="AV167" s="53">
        <v>131.80000000000001</v>
      </c>
      <c r="AW167" s="54">
        <v>95.57</v>
      </c>
      <c r="AY167" s="35">
        <f t="shared" si="33"/>
        <v>147.59200000000001</v>
      </c>
      <c r="AZ167" s="36">
        <f t="shared" si="34"/>
        <v>147.59200000000001</v>
      </c>
      <c r="BB167" s="39">
        <v>120</v>
      </c>
      <c r="BC167" s="41">
        <v>120</v>
      </c>
      <c r="BD167" s="41">
        <v>120</v>
      </c>
      <c r="BE167" s="41">
        <v>120</v>
      </c>
      <c r="BF167" s="41">
        <v>120</v>
      </c>
      <c r="BG167" s="41">
        <v>120</v>
      </c>
      <c r="BH167" s="41">
        <v>120</v>
      </c>
      <c r="BI167" s="41">
        <v>120</v>
      </c>
      <c r="BJ167" s="41">
        <v>120</v>
      </c>
      <c r="BK167" s="51">
        <v>240</v>
      </c>
      <c r="BM167" s="52">
        <v>120</v>
      </c>
      <c r="BN167" s="53">
        <v>120</v>
      </c>
      <c r="BO167" s="53">
        <v>120</v>
      </c>
      <c r="BP167" s="53">
        <v>120</v>
      </c>
      <c r="BQ167" s="53">
        <v>120</v>
      </c>
      <c r="BR167" s="53">
        <v>120</v>
      </c>
      <c r="BS167" s="53">
        <v>120</v>
      </c>
      <c r="BT167" s="53">
        <v>120</v>
      </c>
      <c r="BU167" s="53">
        <v>120</v>
      </c>
      <c r="BV167" s="54">
        <v>240</v>
      </c>
      <c r="BX167" s="38">
        <f t="shared" si="35"/>
        <v>132</v>
      </c>
    </row>
    <row r="168" spans="1:76" ht="15" thickBot="1" x14ac:dyDescent="0.4">
      <c r="A168" s="17">
        <f t="shared" si="29"/>
        <v>116.18547999999998</v>
      </c>
      <c r="B168" s="17">
        <f t="shared" si="30"/>
        <v>123.01991999999998</v>
      </c>
      <c r="C168" s="17">
        <f t="shared" si="31"/>
        <v>160</v>
      </c>
      <c r="D168" s="39" t="s">
        <v>58</v>
      </c>
      <c r="E168" s="40">
        <v>2383</v>
      </c>
      <c r="F168" s="41"/>
      <c r="G168" s="41"/>
      <c r="H168" s="40"/>
      <c r="I168" s="42">
        <v>45086</v>
      </c>
      <c r="J168" s="43">
        <v>38.032649999999997</v>
      </c>
      <c r="K168" s="44">
        <v>-100.81617</v>
      </c>
      <c r="M168" s="45">
        <v>162.30799999999999</v>
      </c>
      <c r="N168" s="46">
        <v>81.17</v>
      </c>
      <c r="O168" s="46">
        <v>134.72999999999999</v>
      </c>
      <c r="P168" s="46">
        <v>126.77</v>
      </c>
      <c r="Q168" s="46">
        <v>83.8</v>
      </c>
      <c r="R168" s="46">
        <v>252.7</v>
      </c>
      <c r="S168" s="46">
        <v>147.69999999999999</v>
      </c>
      <c r="T168" s="46">
        <v>148.74</v>
      </c>
      <c r="U168" s="46">
        <v>152.94</v>
      </c>
      <c r="V168" s="47">
        <v>76.03</v>
      </c>
      <c r="X168" s="27">
        <f t="shared" si="28"/>
        <v>162.30799999999999</v>
      </c>
      <c r="Y168" s="27">
        <f t="shared" si="28"/>
        <v>81.17</v>
      </c>
      <c r="Z168" s="27">
        <f t="shared" si="28"/>
        <v>134.72999999999999</v>
      </c>
      <c r="AA168" s="27">
        <f t="shared" si="28"/>
        <v>126.77</v>
      </c>
      <c r="AB168" s="27">
        <f t="shared" si="28"/>
        <v>83.8</v>
      </c>
      <c r="AC168" s="27">
        <f t="shared" si="28"/>
        <v>252.7</v>
      </c>
      <c r="AD168" s="27">
        <f t="shared" si="28"/>
        <v>147.69999999999999</v>
      </c>
      <c r="AE168" s="27">
        <f t="shared" si="28"/>
        <v>148.74</v>
      </c>
      <c r="AF168" s="27">
        <f t="shared" si="28"/>
        <v>152.94</v>
      </c>
      <c r="AG168" s="27">
        <f t="shared" si="28"/>
        <v>76.03</v>
      </c>
      <c r="AI168" s="48">
        <v>320</v>
      </c>
      <c r="AJ168" s="49">
        <v>320</v>
      </c>
      <c r="AK168" s="50">
        <f t="shared" ref="AK168:AK173" si="38">AI168</f>
        <v>320</v>
      </c>
      <c r="AL168" s="51"/>
      <c r="AN168" s="52">
        <v>162.30799999999999</v>
      </c>
      <c r="AO168" s="53">
        <v>81.17</v>
      </c>
      <c r="AP168" s="53">
        <v>134.72999999999999</v>
      </c>
      <c r="AQ168" s="53">
        <v>126.77</v>
      </c>
      <c r="AR168" s="53">
        <v>83.8</v>
      </c>
      <c r="AS168" s="53">
        <v>252.7</v>
      </c>
      <c r="AT168" s="53">
        <v>147.69999999999999</v>
      </c>
      <c r="AU168" s="53">
        <v>148.74</v>
      </c>
      <c r="AV168" s="53">
        <v>152.94</v>
      </c>
      <c r="AW168" s="54">
        <v>76.03</v>
      </c>
      <c r="AY168" s="35">
        <f t="shared" si="33"/>
        <v>136.68879999999999</v>
      </c>
      <c r="AZ168" s="36">
        <f t="shared" si="34"/>
        <v>136.68879999999999</v>
      </c>
      <c r="BB168" s="39">
        <v>120</v>
      </c>
      <c r="BC168" s="41">
        <v>120</v>
      </c>
      <c r="BD168" s="41">
        <v>120</v>
      </c>
      <c r="BE168" s="41">
        <v>120</v>
      </c>
      <c r="BF168" s="41">
        <v>120</v>
      </c>
      <c r="BG168" s="41">
        <v>130</v>
      </c>
      <c r="BH168" s="41">
        <v>120</v>
      </c>
      <c r="BI168" s="41">
        <v>130</v>
      </c>
      <c r="BJ168" s="41">
        <v>120</v>
      </c>
      <c r="BK168" s="51">
        <v>120</v>
      </c>
      <c r="BM168" s="52">
        <v>120</v>
      </c>
      <c r="BN168" s="53">
        <v>120</v>
      </c>
      <c r="BO168" s="53">
        <v>120</v>
      </c>
      <c r="BP168" s="53">
        <v>120</v>
      </c>
      <c r="BQ168" s="53">
        <v>120</v>
      </c>
      <c r="BR168" s="53">
        <v>130</v>
      </c>
      <c r="BS168" s="53">
        <v>120</v>
      </c>
      <c r="BT168" s="53">
        <v>130</v>
      </c>
      <c r="BU168" s="53">
        <v>120</v>
      </c>
      <c r="BV168" s="54">
        <v>120</v>
      </c>
      <c r="BX168" s="38">
        <f t="shared" si="35"/>
        <v>122</v>
      </c>
    </row>
    <row r="169" spans="1:76" ht="15" thickBot="1" x14ac:dyDescent="0.4">
      <c r="A169" s="17">
        <f t="shared" si="29"/>
        <v>79.39</v>
      </c>
      <c r="B169" s="17">
        <f t="shared" si="30"/>
        <v>84.06</v>
      </c>
      <c r="C169" s="17">
        <f t="shared" si="31"/>
        <v>160</v>
      </c>
      <c r="D169" s="39" t="s">
        <v>58</v>
      </c>
      <c r="E169" s="40">
        <v>2868</v>
      </c>
      <c r="F169" s="41"/>
      <c r="G169" s="41"/>
      <c r="H169" s="40"/>
      <c r="I169" s="42">
        <v>39739</v>
      </c>
      <c r="J169" s="43">
        <v>38.031894999999999</v>
      </c>
      <c r="K169" s="44">
        <v>-100.82074</v>
      </c>
      <c r="M169" s="45">
        <v>37</v>
      </c>
      <c r="N169" s="46">
        <v>81</v>
      </c>
      <c r="O169" s="46">
        <v>27</v>
      </c>
      <c r="P169" s="46">
        <v>97</v>
      </c>
      <c r="Q169" s="46">
        <v>105</v>
      </c>
      <c r="R169" s="46">
        <v>141</v>
      </c>
      <c r="S169" s="46">
        <v>160</v>
      </c>
      <c r="T169" s="46">
        <v>113</v>
      </c>
      <c r="U169" s="46">
        <v>94</v>
      </c>
      <c r="V169" s="47">
        <v>79</v>
      </c>
      <c r="X169" s="27">
        <f t="shared" si="28"/>
        <v>37</v>
      </c>
      <c r="Y169" s="27">
        <f t="shared" si="28"/>
        <v>81</v>
      </c>
      <c r="Z169" s="27">
        <f t="shared" si="28"/>
        <v>27</v>
      </c>
      <c r="AA169" s="27">
        <f t="shared" si="28"/>
        <v>97</v>
      </c>
      <c r="AB169" s="27">
        <f t="shared" si="28"/>
        <v>105</v>
      </c>
      <c r="AC169" s="27">
        <f t="shared" si="28"/>
        <v>141</v>
      </c>
      <c r="AD169" s="27">
        <f t="shared" si="28"/>
        <v>160</v>
      </c>
      <c r="AE169" s="27">
        <f t="shared" si="28"/>
        <v>113</v>
      </c>
      <c r="AF169" s="27">
        <f t="shared" si="28"/>
        <v>94</v>
      </c>
      <c r="AG169" s="27">
        <f t="shared" si="28"/>
        <v>79</v>
      </c>
      <c r="AI169" s="48">
        <v>320</v>
      </c>
      <c r="AJ169" s="49">
        <v>320</v>
      </c>
      <c r="AK169" s="50">
        <f t="shared" si="38"/>
        <v>320</v>
      </c>
      <c r="AL169" s="51"/>
      <c r="AN169" s="52">
        <v>37</v>
      </c>
      <c r="AO169" s="53">
        <v>81</v>
      </c>
      <c r="AP169" s="53">
        <v>27</v>
      </c>
      <c r="AQ169" s="53">
        <v>97</v>
      </c>
      <c r="AR169" s="53">
        <v>105</v>
      </c>
      <c r="AS169" s="53">
        <v>141</v>
      </c>
      <c r="AT169" s="53">
        <v>160</v>
      </c>
      <c r="AU169" s="53">
        <v>113</v>
      </c>
      <c r="AV169" s="53">
        <v>94</v>
      </c>
      <c r="AW169" s="54">
        <v>79</v>
      </c>
      <c r="AY169" s="35">
        <f t="shared" si="33"/>
        <v>93.4</v>
      </c>
      <c r="AZ169" s="36">
        <f t="shared" si="34"/>
        <v>93.4</v>
      </c>
      <c r="BB169" s="39">
        <v>62</v>
      </c>
      <c r="BC169" s="41">
        <v>45</v>
      </c>
      <c r="BD169" s="41">
        <v>52</v>
      </c>
      <c r="BE169" s="41">
        <v>61</v>
      </c>
      <c r="BF169" s="41">
        <v>61</v>
      </c>
      <c r="BG169" s="41">
        <v>61</v>
      </c>
      <c r="BH169" s="41">
        <v>61</v>
      </c>
      <c r="BI169" s="41">
        <v>86</v>
      </c>
      <c r="BJ169" s="41">
        <v>61</v>
      </c>
      <c r="BK169" s="51">
        <v>86</v>
      </c>
      <c r="BM169" s="52">
        <v>62</v>
      </c>
      <c r="BN169" s="53">
        <v>45</v>
      </c>
      <c r="BO169" s="53">
        <v>52</v>
      </c>
      <c r="BP169" s="53">
        <v>61</v>
      </c>
      <c r="BQ169" s="53">
        <v>61</v>
      </c>
      <c r="BR169" s="53">
        <v>61</v>
      </c>
      <c r="BS169" s="53">
        <v>61</v>
      </c>
      <c r="BT169" s="53">
        <v>86</v>
      </c>
      <c r="BU169" s="53">
        <v>61</v>
      </c>
      <c r="BV169" s="54">
        <v>86</v>
      </c>
      <c r="BX169" s="38">
        <f t="shared" si="35"/>
        <v>63.6</v>
      </c>
    </row>
    <row r="170" spans="1:76" ht="15" thickBot="1" x14ac:dyDescent="0.4">
      <c r="A170" s="17">
        <f t="shared" si="29"/>
        <v>168.81</v>
      </c>
      <c r="B170" s="17">
        <f t="shared" si="30"/>
        <v>150.79999999999998</v>
      </c>
      <c r="C170" s="17">
        <f t="shared" si="31"/>
        <v>130</v>
      </c>
      <c r="D170" s="39" t="s">
        <v>58</v>
      </c>
      <c r="E170" s="40">
        <v>18908</v>
      </c>
      <c r="F170" s="41"/>
      <c r="G170" s="41"/>
      <c r="H170" s="40"/>
      <c r="I170" s="42">
        <v>5302</v>
      </c>
      <c r="J170" s="43">
        <v>38.022520999999998</v>
      </c>
      <c r="K170" s="44">
        <v>-100.81598</v>
      </c>
      <c r="M170" s="45">
        <v>226</v>
      </c>
      <c r="N170" s="46">
        <v>238</v>
      </c>
      <c r="O170" s="46">
        <v>254</v>
      </c>
      <c r="P170" s="46">
        <v>96</v>
      </c>
      <c r="Q170" s="46">
        <v>201</v>
      </c>
      <c r="R170" s="46">
        <v>210</v>
      </c>
      <c r="S170" s="46">
        <v>190</v>
      </c>
      <c r="T170" s="46">
        <v>181</v>
      </c>
      <c r="U170" s="46">
        <v>231</v>
      </c>
      <c r="V170" s="47">
        <v>159</v>
      </c>
      <c r="X170" s="27">
        <f t="shared" si="28"/>
        <v>226</v>
      </c>
      <c r="Y170" s="27">
        <f t="shared" si="28"/>
        <v>238</v>
      </c>
      <c r="Z170" s="27">
        <f t="shared" si="28"/>
        <v>254</v>
      </c>
      <c r="AA170" s="27">
        <f t="shared" si="28"/>
        <v>96</v>
      </c>
      <c r="AB170" s="27">
        <f t="shared" si="28"/>
        <v>201</v>
      </c>
      <c r="AC170" s="27">
        <f t="shared" si="28"/>
        <v>210</v>
      </c>
      <c r="AD170" s="27">
        <f t="shared" si="28"/>
        <v>190</v>
      </c>
      <c r="AE170" s="27">
        <f t="shared" si="28"/>
        <v>181</v>
      </c>
      <c r="AF170" s="27">
        <f t="shared" si="28"/>
        <v>231</v>
      </c>
      <c r="AG170" s="27">
        <f t="shared" si="28"/>
        <v>159</v>
      </c>
      <c r="AI170" s="48">
        <v>260</v>
      </c>
      <c r="AJ170" s="49">
        <v>260</v>
      </c>
      <c r="AK170" s="50">
        <f t="shared" si="38"/>
        <v>260</v>
      </c>
      <c r="AL170" s="51"/>
      <c r="AN170" s="52">
        <v>226</v>
      </c>
      <c r="AO170" s="53">
        <v>238</v>
      </c>
      <c r="AP170" s="53">
        <v>254</v>
      </c>
      <c r="AQ170" s="53">
        <v>96</v>
      </c>
      <c r="AR170" s="53">
        <v>201</v>
      </c>
      <c r="AS170" s="53">
        <v>210</v>
      </c>
      <c r="AT170" s="53">
        <v>190</v>
      </c>
      <c r="AU170" s="53">
        <v>181</v>
      </c>
      <c r="AV170" s="53">
        <v>231</v>
      </c>
      <c r="AW170" s="54">
        <v>159</v>
      </c>
      <c r="AY170" s="35">
        <f t="shared" si="33"/>
        <v>198.6</v>
      </c>
      <c r="AZ170" s="36">
        <f t="shared" si="34"/>
        <v>198.6</v>
      </c>
      <c r="BB170" s="39">
        <v>130</v>
      </c>
      <c r="BC170" s="41">
        <v>130</v>
      </c>
      <c r="BD170" s="41">
        <v>130</v>
      </c>
      <c r="BE170" s="41">
        <v>130</v>
      </c>
      <c r="BF170" s="41">
        <v>130</v>
      </c>
      <c r="BG170" s="41">
        <v>130</v>
      </c>
      <c r="BH170" s="41">
        <v>130</v>
      </c>
      <c r="BI170" s="41">
        <v>130</v>
      </c>
      <c r="BJ170" s="41">
        <v>130</v>
      </c>
      <c r="BK170" s="51">
        <v>130</v>
      </c>
      <c r="BM170" s="52">
        <v>130</v>
      </c>
      <c r="BN170" s="53">
        <v>130</v>
      </c>
      <c r="BO170" s="53">
        <v>130</v>
      </c>
      <c r="BP170" s="53">
        <v>130</v>
      </c>
      <c r="BQ170" s="53">
        <v>130</v>
      </c>
      <c r="BR170" s="53">
        <v>130</v>
      </c>
      <c r="BS170" s="53">
        <v>130</v>
      </c>
      <c r="BT170" s="53">
        <v>130</v>
      </c>
      <c r="BU170" s="53">
        <v>130</v>
      </c>
      <c r="BV170" s="54">
        <v>130</v>
      </c>
      <c r="BX170" s="38">
        <f t="shared" si="35"/>
        <v>130</v>
      </c>
    </row>
    <row r="171" spans="1:76" ht="15" thickBot="1" x14ac:dyDescent="0.4">
      <c r="A171" s="17">
        <f t="shared" si="29"/>
        <v>207.78844999999995</v>
      </c>
      <c r="B171" s="17">
        <f t="shared" si="30"/>
        <v>185.6</v>
      </c>
      <c r="C171" s="17">
        <f t="shared" si="31"/>
        <v>160</v>
      </c>
      <c r="D171" s="39" t="s">
        <v>58</v>
      </c>
      <c r="E171" s="40">
        <v>20</v>
      </c>
      <c r="F171" s="41" t="s">
        <v>67</v>
      </c>
      <c r="G171" s="41"/>
      <c r="H171" s="40"/>
      <c r="I171" s="42">
        <v>14033</v>
      </c>
      <c r="J171" s="43">
        <v>38.019424000000001</v>
      </c>
      <c r="K171" s="44">
        <v>-100.89102200000001</v>
      </c>
      <c r="M171" s="45">
        <v>317.39999999999998</v>
      </c>
      <c r="N171" s="46">
        <v>29.17</v>
      </c>
      <c r="O171" s="46">
        <v>318</v>
      </c>
      <c r="P171" s="46">
        <v>124</v>
      </c>
      <c r="Q171" s="46">
        <v>273</v>
      </c>
      <c r="R171" s="46">
        <v>291</v>
      </c>
      <c r="S171" s="46">
        <v>323</v>
      </c>
      <c r="T171" s="46">
        <v>272</v>
      </c>
      <c r="U171" s="46">
        <v>302</v>
      </c>
      <c r="V171" s="47">
        <v>195</v>
      </c>
      <c r="X171" s="27">
        <f t="shared" si="28"/>
        <v>317.39999999999998</v>
      </c>
      <c r="Y171" s="27">
        <f t="shared" si="28"/>
        <v>29.17</v>
      </c>
      <c r="Z171" s="27">
        <f t="shared" si="28"/>
        <v>318</v>
      </c>
      <c r="AA171" s="27">
        <f t="shared" si="28"/>
        <v>124</v>
      </c>
      <c r="AB171" s="27">
        <f t="shared" si="28"/>
        <v>273</v>
      </c>
      <c r="AC171" s="27">
        <f t="shared" si="28"/>
        <v>291</v>
      </c>
      <c r="AD171" s="27">
        <f t="shared" si="28"/>
        <v>323</v>
      </c>
      <c r="AE171" s="27">
        <f t="shared" si="28"/>
        <v>272</v>
      </c>
      <c r="AF171" s="27">
        <f t="shared" si="28"/>
        <v>302</v>
      </c>
      <c r="AG171" s="27">
        <f t="shared" si="28"/>
        <v>195</v>
      </c>
      <c r="AI171" s="48">
        <v>320</v>
      </c>
      <c r="AJ171" s="49">
        <v>320</v>
      </c>
      <c r="AK171" s="50">
        <f t="shared" si="38"/>
        <v>320</v>
      </c>
      <c r="AL171" s="51"/>
      <c r="AN171" s="52">
        <v>317.39999999999998</v>
      </c>
      <c r="AO171" s="53">
        <v>29.17</v>
      </c>
      <c r="AP171" s="53">
        <v>318</v>
      </c>
      <c r="AQ171" s="53">
        <v>124</v>
      </c>
      <c r="AR171" s="53">
        <v>273</v>
      </c>
      <c r="AS171" s="53">
        <v>291</v>
      </c>
      <c r="AT171" s="53">
        <v>323</v>
      </c>
      <c r="AU171" s="53">
        <v>272</v>
      </c>
      <c r="AV171" s="53">
        <v>302</v>
      </c>
      <c r="AW171" s="54">
        <v>195</v>
      </c>
      <c r="AY171" s="35">
        <f t="shared" si="33"/>
        <v>244.45699999999997</v>
      </c>
      <c r="AZ171" s="36">
        <f t="shared" si="34"/>
        <v>244.45699999999997</v>
      </c>
      <c r="BB171" s="39">
        <v>160</v>
      </c>
      <c r="BC171" s="41">
        <v>160</v>
      </c>
      <c r="BD171" s="41">
        <v>160</v>
      </c>
      <c r="BE171" s="41">
        <v>160</v>
      </c>
      <c r="BF171" s="41">
        <v>160</v>
      </c>
      <c r="BG171" s="41">
        <v>160</v>
      </c>
      <c r="BH171" s="41">
        <v>160</v>
      </c>
      <c r="BI171" s="41">
        <v>160</v>
      </c>
      <c r="BJ171" s="41">
        <v>160</v>
      </c>
      <c r="BK171" s="51">
        <v>160</v>
      </c>
      <c r="BM171" s="52">
        <v>160</v>
      </c>
      <c r="BN171" s="53">
        <v>160</v>
      </c>
      <c r="BO171" s="53">
        <v>160</v>
      </c>
      <c r="BP171" s="53">
        <v>160</v>
      </c>
      <c r="BQ171" s="53">
        <v>160</v>
      </c>
      <c r="BR171" s="53">
        <v>160</v>
      </c>
      <c r="BS171" s="53">
        <v>160</v>
      </c>
      <c r="BT171" s="53">
        <v>160</v>
      </c>
      <c r="BU171" s="53">
        <v>160</v>
      </c>
      <c r="BV171" s="54">
        <v>160</v>
      </c>
      <c r="BX171" s="38">
        <f t="shared" si="35"/>
        <v>160</v>
      </c>
    </row>
    <row r="172" spans="1:76" ht="15" thickBot="1" x14ac:dyDescent="0.4">
      <c r="A172" s="17">
        <f t="shared" si="29"/>
        <v>87.833333333333329</v>
      </c>
      <c r="B172" s="17">
        <f t="shared" si="30"/>
        <v>93</v>
      </c>
      <c r="C172" s="17">
        <f t="shared" si="31"/>
        <v>120</v>
      </c>
      <c r="D172" s="39" t="s">
        <v>58</v>
      </c>
      <c r="E172" s="40">
        <v>44</v>
      </c>
      <c r="F172" s="41" t="s">
        <v>67</v>
      </c>
      <c r="G172" s="41"/>
      <c r="H172" s="40"/>
      <c r="I172" s="42">
        <v>19183</v>
      </c>
      <c r="J172" s="43">
        <v>37.974620000000002</v>
      </c>
      <c r="K172" s="44">
        <v>-100.81193</v>
      </c>
      <c r="M172" s="45">
        <v>62</v>
      </c>
      <c r="N172" s="46">
        <v>113</v>
      </c>
      <c r="O172" s="46">
        <v>103</v>
      </c>
      <c r="P172" s="46">
        <v>57</v>
      </c>
      <c r="Q172" s="46">
        <v>107</v>
      </c>
      <c r="R172" s="46">
        <v>75</v>
      </c>
      <c r="S172" s="46">
        <v>230</v>
      </c>
      <c r="T172" s="46">
        <v>47</v>
      </c>
      <c r="U172" s="46">
        <v>0</v>
      </c>
      <c r="V172" s="47">
        <v>136</v>
      </c>
      <c r="X172" s="27">
        <f t="shared" si="28"/>
        <v>62</v>
      </c>
      <c r="Y172" s="27">
        <f t="shared" si="28"/>
        <v>113</v>
      </c>
      <c r="Z172" s="27">
        <f t="shared" si="28"/>
        <v>103</v>
      </c>
      <c r="AA172" s="27">
        <f t="shared" si="28"/>
        <v>57</v>
      </c>
      <c r="AB172" s="27">
        <f t="shared" si="28"/>
        <v>107</v>
      </c>
      <c r="AC172" s="27">
        <f t="shared" si="28"/>
        <v>75</v>
      </c>
      <c r="AD172" s="27">
        <f t="shared" si="28"/>
        <v>230</v>
      </c>
      <c r="AE172" s="27">
        <f t="shared" si="28"/>
        <v>47</v>
      </c>
      <c r="AF172" s="27">
        <f t="shared" si="28"/>
        <v>0</v>
      </c>
      <c r="AG172" s="27">
        <f t="shared" si="28"/>
        <v>136</v>
      </c>
      <c r="AI172" s="56">
        <v>240</v>
      </c>
      <c r="AJ172" s="57">
        <v>240</v>
      </c>
      <c r="AK172" s="55">
        <f t="shared" si="38"/>
        <v>240</v>
      </c>
      <c r="AL172" s="51" t="s">
        <v>123</v>
      </c>
      <c r="AN172" s="52">
        <v>62</v>
      </c>
      <c r="AO172" s="53">
        <v>113</v>
      </c>
      <c r="AP172" s="53">
        <v>103</v>
      </c>
      <c r="AQ172" s="53">
        <v>57</v>
      </c>
      <c r="AR172" s="53">
        <v>107</v>
      </c>
      <c r="AS172" s="53">
        <v>75</v>
      </c>
      <c r="AT172" s="53">
        <v>230</v>
      </c>
      <c r="AU172" s="53">
        <v>47</v>
      </c>
      <c r="AV172" s="53"/>
      <c r="AW172" s="54">
        <v>136</v>
      </c>
      <c r="AY172" s="35">
        <f t="shared" si="33"/>
        <v>103.33333333333333</v>
      </c>
      <c r="AZ172" s="36">
        <f t="shared" si="34"/>
        <v>93</v>
      </c>
      <c r="BB172" s="39">
        <v>55</v>
      </c>
      <c r="BC172" s="41">
        <v>55</v>
      </c>
      <c r="BD172" s="41">
        <v>55</v>
      </c>
      <c r="BE172" s="41">
        <v>55</v>
      </c>
      <c r="BF172" s="41">
        <v>55</v>
      </c>
      <c r="BG172" s="41">
        <v>55</v>
      </c>
      <c r="BH172" s="41">
        <v>55</v>
      </c>
      <c r="BI172" s="41">
        <v>55</v>
      </c>
      <c r="BJ172" s="41">
        <v>0</v>
      </c>
      <c r="BK172" s="51">
        <v>55</v>
      </c>
      <c r="BM172" s="52">
        <v>55</v>
      </c>
      <c r="BN172" s="53">
        <v>55</v>
      </c>
      <c r="BO172" s="53">
        <v>55</v>
      </c>
      <c r="BP172" s="53">
        <v>55</v>
      </c>
      <c r="BQ172" s="53">
        <v>55</v>
      </c>
      <c r="BR172" s="53">
        <v>55</v>
      </c>
      <c r="BS172" s="53">
        <v>55</v>
      </c>
      <c r="BT172" s="53">
        <v>55</v>
      </c>
      <c r="BU172" s="53" t="s">
        <v>85</v>
      </c>
      <c r="BV172" s="54">
        <v>55</v>
      </c>
      <c r="BX172" s="38">
        <f t="shared" si="35"/>
        <v>55</v>
      </c>
    </row>
    <row r="173" spans="1:76" ht="15" thickBot="1" x14ac:dyDescent="0.4">
      <c r="A173" s="17">
        <f t="shared" si="29"/>
        <v>126.02387299999998</v>
      </c>
      <c r="B173" s="17">
        <f t="shared" si="30"/>
        <v>133.43704199999999</v>
      </c>
      <c r="C173" s="17">
        <f t="shared" si="31"/>
        <v>218</v>
      </c>
      <c r="D173" s="39" t="s">
        <v>58</v>
      </c>
      <c r="E173" s="40">
        <v>3445</v>
      </c>
      <c r="F173" s="41"/>
      <c r="G173" s="41"/>
      <c r="H173" s="40"/>
      <c r="I173" s="42">
        <v>42581</v>
      </c>
      <c r="J173" s="43">
        <v>38.043950000000002</v>
      </c>
      <c r="K173" s="44">
        <v>-100.92025</v>
      </c>
      <c r="M173" s="45">
        <v>246.92</v>
      </c>
      <c r="N173" s="46">
        <v>187.72380000000001</v>
      </c>
      <c r="O173" s="46">
        <v>198.78</v>
      </c>
      <c r="P173" s="46">
        <v>221.03</v>
      </c>
      <c r="Q173" s="46">
        <v>13.97</v>
      </c>
      <c r="R173" s="46">
        <v>45.81</v>
      </c>
      <c r="S173" s="46">
        <v>173.12</v>
      </c>
      <c r="T173" s="46">
        <v>138.33000000000001</v>
      </c>
      <c r="U173" s="46">
        <v>116.4</v>
      </c>
      <c r="V173" s="47">
        <v>140.55000000000001</v>
      </c>
      <c r="X173" s="27">
        <f t="shared" si="28"/>
        <v>246.92</v>
      </c>
      <c r="Y173" s="27">
        <f t="shared" si="28"/>
        <v>187.72380000000001</v>
      </c>
      <c r="Z173" s="27">
        <f t="shared" si="28"/>
        <v>198.78</v>
      </c>
      <c r="AA173" s="27">
        <f t="shared" si="28"/>
        <v>221.03</v>
      </c>
      <c r="AB173" s="27">
        <f t="shared" si="28"/>
        <v>13.97</v>
      </c>
      <c r="AC173" s="27">
        <f t="shared" si="28"/>
        <v>45.81</v>
      </c>
      <c r="AD173" s="27">
        <f t="shared" si="28"/>
        <v>173.12</v>
      </c>
      <c r="AE173" s="27">
        <f t="shared" si="28"/>
        <v>138.33000000000001</v>
      </c>
      <c r="AF173" s="27">
        <f t="shared" si="28"/>
        <v>116.4</v>
      </c>
      <c r="AG173" s="27">
        <f t="shared" si="28"/>
        <v>140.55000000000001</v>
      </c>
      <c r="AI173" s="48">
        <v>436</v>
      </c>
      <c r="AJ173" s="49">
        <v>436</v>
      </c>
      <c r="AK173" s="50">
        <f t="shared" si="38"/>
        <v>436</v>
      </c>
      <c r="AL173" s="51"/>
      <c r="AN173" s="52">
        <v>246.92</v>
      </c>
      <c r="AO173" s="53">
        <v>187.72380000000001</v>
      </c>
      <c r="AP173" s="53">
        <v>198.78</v>
      </c>
      <c r="AQ173" s="53">
        <v>221.03</v>
      </c>
      <c r="AR173" s="53">
        <v>13.97</v>
      </c>
      <c r="AS173" s="53">
        <v>45.81</v>
      </c>
      <c r="AT173" s="53">
        <v>173.12</v>
      </c>
      <c r="AU173" s="53">
        <v>138.33000000000001</v>
      </c>
      <c r="AV173" s="53">
        <v>116.4</v>
      </c>
      <c r="AW173" s="54">
        <v>140.55000000000001</v>
      </c>
      <c r="AY173" s="35">
        <f t="shared" si="33"/>
        <v>148.26337999999998</v>
      </c>
      <c r="AZ173" s="36">
        <f t="shared" si="34"/>
        <v>148.26337999999998</v>
      </c>
      <c r="BB173" s="39">
        <v>160</v>
      </c>
      <c r="BC173" s="41">
        <v>160</v>
      </c>
      <c r="BD173" s="41">
        <v>160</v>
      </c>
      <c r="BE173" s="41">
        <v>160</v>
      </c>
      <c r="BF173" s="41">
        <v>160</v>
      </c>
      <c r="BG173" s="41">
        <v>160</v>
      </c>
      <c r="BH173" s="41">
        <v>160</v>
      </c>
      <c r="BI173" s="41">
        <v>160</v>
      </c>
      <c r="BJ173" s="41">
        <v>160</v>
      </c>
      <c r="BK173" s="51">
        <v>160</v>
      </c>
      <c r="BM173" s="52">
        <v>160</v>
      </c>
      <c r="BN173" s="53">
        <v>160</v>
      </c>
      <c r="BO173" s="53">
        <v>160</v>
      </c>
      <c r="BP173" s="53">
        <v>160</v>
      </c>
      <c r="BQ173" s="53">
        <v>160</v>
      </c>
      <c r="BR173" s="53">
        <v>160</v>
      </c>
      <c r="BS173" s="53">
        <v>160</v>
      </c>
      <c r="BT173" s="53">
        <v>160</v>
      </c>
      <c r="BU173" s="53">
        <v>160</v>
      </c>
      <c r="BV173" s="54">
        <v>160</v>
      </c>
      <c r="BX173" s="38">
        <f t="shared" si="35"/>
        <v>160</v>
      </c>
    </row>
    <row r="174" spans="1:76" ht="15" thickBot="1" x14ac:dyDescent="0.4">
      <c r="A174" s="17">
        <f t="shared" si="29"/>
        <v>160.27949444444448</v>
      </c>
      <c r="B174" s="17">
        <f t="shared" si="30"/>
        <v>169.70770000000005</v>
      </c>
      <c r="C174" s="17">
        <f t="shared" si="31"/>
        <v>240</v>
      </c>
      <c r="D174" s="39" t="s">
        <v>58</v>
      </c>
      <c r="E174" s="40">
        <v>94</v>
      </c>
      <c r="F174" s="41" t="s">
        <v>67</v>
      </c>
      <c r="G174" s="41"/>
      <c r="H174" s="40"/>
      <c r="I174" s="42">
        <v>43679</v>
      </c>
      <c r="J174" s="43">
        <v>38.052616</v>
      </c>
      <c r="K174" s="44">
        <v>-100.915102</v>
      </c>
      <c r="M174" s="45">
        <v>203</v>
      </c>
      <c r="N174" s="46">
        <v>48.843000000000004</v>
      </c>
      <c r="O174" s="46">
        <v>269</v>
      </c>
      <c r="P174" s="46">
        <v>0</v>
      </c>
      <c r="Q174" s="46">
        <v>93</v>
      </c>
      <c r="R174" s="46">
        <v>215.23400000000001</v>
      </c>
      <c r="S174" s="46">
        <v>241</v>
      </c>
      <c r="T174" s="46">
        <v>188</v>
      </c>
      <c r="U174" s="46">
        <v>258</v>
      </c>
      <c r="V174" s="47">
        <v>181</v>
      </c>
      <c r="X174" s="27">
        <f t="shared" si="28"/>
        <v>203</v>
      </c>
      <c r="Y174" s="27">
        <f t="shared" si="28"/>
        <v>48.843000000000004</v>
      </c>
      <c r="Z174" s="27">
        <f t="shared" si="28"/>
        <v>269</v>
      </c>
      <c r="AA174" s="27">
        <f t="shared" si="28"/>
        <v>0</v>
      </c>
      <c r="AB174" s="27">
        <f t="shared" si="28"/>
        <v>93</v>
      </c>
      <c r="AC174" s="27">
        <f t="shared" si="28"/>
        <v>215.23400000000001</v>
      </c>
      <c r="AD174" s="27">
        <f t="shared" si="28"/>
        <v>241</v>
      </c>
      <c r="AE174" s="27">
        <f t="shared" si="28"/>
        <v>188</v>
      </c>
      <c r="AF174" s="27">
        <f t="shared" si="28"/>
        <v>258</v>
      </c>
      <c r="AG174" s="27">
        <f t="shared" si="28"/>
        <v>181</v>
      </c>
      <c r="AI174" s="48">
        <v>480</v>
      </c>
      <c r="AJ174" s="49">
        <v>480</v>
      </c>
      <c r="AK174" s="85">
        <v>1280</v>
      </c>
      <c r="AL174" s="51"/>
      <c r="AN174" s="52">
        <v>203</v>
      </c>
      <c r="AO174" s="53">
        <v>48.843000000000004</v>
      </c>
      <c r="AP174" s="53">
        <v>269</v>
      </c>
      <c r="AQ174" s="53"/>
      <c r="AR174" s="53">
        <v>93</v>
      </c>
      <c r="AS174" s="53">
        <v>215.23400000000001</v>
      </c>
      <c r="AT174" s="53">
        <v>241</v>
      </c>
      <c r="AU174" s="53">
        <v>188</v>
      </c>
      <c r="AV174" s="53">
        <v>258</v>
      </c>
      <c r="AW174" s="54">
        <v>181</v>
      </c>
      <c r="AY174" s="35">
        <f t="shared" si="33"/>
        <v>188.56411111111115</v>
      </c>
      <c r="AZ174" s="36">
        <f t="shared" si="34"/>
        <v>169.70770000000002</v>
      </c>
      <c r="BB174" s="39">
        <v>320</v>
      </c>
      <c r="BC174" s="41">
        <v>320</v>
      </c>
      <c r="BD174" s="41">
        <v>310</v>
      </c>
      <c r="BE174" s="41">
        <v>0</v>
      </c>
      <c r="BF174" s="41">
        <v>120</v>
      </c>
      <c r="BG174" s="41">
        <v>400</v>
      </c>
      <c r="BH174" s="41">
        <v>390</v>
      </c>
      <c r="BI174" s="41">
        <v>260</v>
      </c>
      <c r="BJ174" s="41">
        <v>260</v>
      </c>
      <c r="BK174" s="51">
        <v>130</v>
      </c>
      <c r="BM174" s="52">
        <v>320</v>
      </c>
      <c r="BN174" s="53">
        <v>320</v>
      </c>
      <c r="BO174" s="53">
        <v>310</v>
      </c>
      <c r="BP174" s="53" t="s">
        <v>85</v>
      </c>
      <c r="BQ174" s="53">
        <v>120</v>
      </c>
      <c r="BR174" s="53">
        <v>400</v>
      </c>
      <c r="BS174" s="53">
        <v>390</v>
      </c>
      <c r="BT174" s="53">
        <v>260</v>
      </c>
      <c r="BU174" s="53">
        <v>260</v>
      </c>
      <c r="BV174" s="54">
        <v>130</v>
      </c>
      <c r="BX174" s="38">
        <f t="shared" si="35"/>
        <v>278.88888888888891</v>
      </c>
    </row>
    <row r="175" spans="1:76" ht="15" thickBot="1" x14ac:dyDescent="0.4">
      <c r="A175" s="17">
        <f t="shared" si="29"/>
        <v>30.033333333333335</v>
      </c>
      <c r="B175" s="17">
        <f t="shared" si="30"/>
        <v>31.800000000000004</v>
      </c>
      <c r="C175" s="17">
        <f t="shared" si="31"/>
        <v>278.5</v>
      </c>
      <c r="D175" s="39" t="s">
        <v>58</v>
      </c>
      <c r="E175" s="40">
        <v>10554</v>
      </c>
      <c r="F175" s="41"/>
      <c r="G175" s="41"/>
      <c r="H175" s="40"/>
      <c r="I175" s="42">
        <v>868</v>
      </c>
      <c r="J175" s="43">
        <v>38.050704000000003</v>
      </c>
      <c r="K175" s="44">
        <v>-100.928782</v>
      </c>
      <c r="M175" s="45">
        <v>0</v>
      </c>
      <c r="N175" s="46">
        <v>0</v>
      </c>
      <c r="O175" s="46">
        <v>30</v>
      </c>
      <c r="P175" s="46">
        <v>0</v>
      </c>
      <c r="Q175" s="46">
        <v>0</v>
      </c>
      <c r="R175" s="46">
        <v>0</v>
      </c>
      <c r="S175" s="46">
        <v>60</v>
      </c>
      <c r="T175" s="46">
        <v>16</v>
      </c>
      <c r="U175" s="46">
        <v>0</v>
      </c>
      <c r="V175" s="47">
        <v>0</v>
      </c>
      <c r="X175" s="27">
        <f t="shared" si="28"/>
        <v>0</v>
      </c>
      <c r="Y175" s="27">
        <f t="shared" si="28"/>
        <v>0</v>
      </c>
      <c r="Z175" s="27">
        <f t="shared" si="28"/>
        <v>30</v>
      </c>
      <c r="AA175" s="27">
        <f t="shared" si="28"/>
        <v>0</v>
      </c>
      <c r="AB175" s="27">
        <f t="shared" si="28"/>
        <v>0</v>
      </c>
      <c r="AC175" s="27">
        <f t="shared" si="28"/>
        <v>0</v>
      </c>
      <c r="AD175" s="27">
        <f t="shared" si="28"/>
        <v>60</v>
      </c>
      <c r="AE175" s="27">
        <f t="shared" si="28"/>
        <v>16</v>
      </c>
      <c r="AF175" s="27">
        <f t="shared" si="28"/>
        <v>0</v>
      </c>
      <c r="AG175" s="27">
        <f t="shared" si="28"/>
        <v>0</v>
      </c>
      <c r="AI175" s="48">
        <v>557</v>
      </c>
      <c r="AJ175" s="49">
        <v>557</v>
      </c>
      <c r="AK175" s="85"/>
      <c r="AL175" s="51"/>
      <c r="AN175" s="52"/>
      <c r="AO175" s="53"/>
      <c r="AP175" s="53">
        <v>30</v>
      </c>
      <c r="AQ175" s="53"/>
      <c r="AR175" s="53"/>
      <c r="AS175" s="53"/>
      <c r="AT175" s="53">
        <v>60</v>
      </c>
      <c r="AU175" s="53">
        <v>16</v>
      </c>
      <c r="AV175" s="53"/>
      <c r="AW175" s="54"/>
      <c r="AY175" s="35">
        <f t="shared" si="33"/>
        <v>35.333333333333336</v>
      </c>
      <c r="AZ175" s="36">
        <f t="shared" si="34"/>
        <v>10.6</v>
      </c>
      <c r="BB175" s="39">
        <v>0</v>
      </c>
      <c r="BC175" s="41">
        <v>0</v>
      </c>
      <c r="BD175" s="41">
        <v>150</v>
      </c>
      <c r="BE175" s="41">
        <v>0</v>
      </c>
      <c r="BF175" s="41">
        <v>0</v>
      </c>
      <c r="BG175" s="41">
        <v>0</v>
      </c>
      <c r="BH175" s="41">
        <v>40</v>
      </c>
      <c r="BI175" s="41">
        <v>40</v>
      </c>
      <c r="BJ175" s="41">
        <v>0</v>
      </c>
      <c r="BK175" s="51">
        <v>0</v>
      </c>
      <c r="BM175" s="52" t="s">
        <v>85</v>
      </c>
      <c r="BN175" s="53" t="s">
        <v>85</v>
      </c>
      <c r="BO175" s="53">
        <v>150</v>
      </c>
      <c r="BP175" s="53" t="s">
        <v>85</v>
      </c>
      <c r="BQ175" s="53" t="s">
        <v>85</v>
      </c>
      <c r="BR175" s="53" t="s">
        <v>85</v>
      </c>
      <c r="BS175" s="53">
        <v>40</v>
      </c>
      <c r="BT175" s="53">
        <v>40</v>
      </c>
      <c r="BU175" s="53" t="s">
        <v>85</v>
      </c>
      <c r="BV175" s="54" t="s">
        <v>85</v>
      </c>
      <c r="BX175" s="38">
        <f t="shared" si="35"/>
        <v>76.666666666666671</v>
      </c>
    </row>
    <row r="176" spans="1:76" ht="15" thickBot="1" x14ac:dyDescent="0.4">
      <c r="A176" s="17">
        <f t="shared" si="29"/>
        <v>127.23684</v>
      </c>
      <c r="B176" s="17">
        <f t="shared" si="30"/>
        <v>134.72136</v>
      </c>
      <c r="C176" s="17">
        <f t="shared" si="31"/>
        <v>121.5</v>
      </c>
      <c r="D176" s="39" t="s">
        <v>58</v>
      </c>
      <c r="E176" s="40">
        <v>18609</v>
      </c>
      <c r="F176" s="41"/>
      <c r="G176" s="41"/>
      <c r="H176" s="40"/>
      <c r="I176" s="42">
        <v>20707</v>
      </c>
      <c r="J176" s="43">
        <v>38.054994000000001</v>
      </c>
      <c r="K176" s="44">
        <v>-100.92130299999999</v>
      </c>
      <c r="M176" s="45">
        <v>186</v>
      </c>
      <c r="N176" s="46">
        <v>23.904</v>
      </c>
      <c r="O176" s="46">
        <v>91</v>
      </c>
      <c r="P176" s="46">
        <v>119</v>
      </c>
      <c r="Q176" s="46">
        <v>26</v>
      </c>
      <c r="R176" s="46">
        <v>191</v>
      </c>
      <c r="S176" s="46">
        <v>280</v>
      </c>
      <c r="T176" s="46">
        <v>197</v>
      </c>
      <c r="U176" s="46">
        <v>209</v>
      </c>
      <c r="V176" s="47">
        <v>174</v>
      </c>
      <c r="X176" s="27">
        <f t="shared" si="28"/>
        <v>186</v>
      </c>
      <c r="Y176" s="27">
        <f t="shared" si="28"/>
        <v>23.904</v>
      </c>
      <c r="Z176" s="27">
        <f t="shared" si="28"/>
        <v>91</v>
      </c>
      <c r="AA176" s="27">
        <f t="shared" si="28"/>
        <v>119</v>
      </c>
      <c r="AB176" s="27">
        <f t="shared" si="28"/>
        <v>26</v>
      </c>
      <c r="AC176" s="27">
        <f t="shared" si="28"/>
        <v>191</v>
      </c>
      <c r="AD176" s="27">
        <f t="shared" si="28"/>
        <v>280</v>
      </c>
      <c r="AE176" s="27">
        <f t="shared" ref="AB176:AG236" si="39">T176</f>
        <v>197</v>
      </c>
      <c r="AF176" s="27">
        <f t="shared" si="39"/>
        <v>209</v>
      </c>
      <c r="AG176" s="27">
        <f t="shared" si="39"/>
        <v>174</v>
      </c>
      <c r="AI176" s="48">
        <v>538</v>
      </c>
      <c r="AJ176" s="49">
        <v>243</v>
      </c>
      <c r="AK176" s="85"/>
      <c r="AL176" s="51" t="s">
        <v>124</v>
      </c>
      <c r="AN176" s="52">
        <v>186</v>
      </c>
      <c r="AO176" s="53">
        <v>23.904</v>
      </c>
      <c r="AP176" s="53">
        <v>91</v>
      </c>
      <c r="AQ176" s="53">
        <v>119</v>
      </c>
      <c r="AR176" s="53">
        <v>26</v>
      </c>
      <c r="AS176" s="53">
        <v>191</v>
      </c>
      <c r="AT176" s="53">
        <v>280</v>
      </c>
      <c r="AU176" s="53">
        <v>197</v>
      </c>
      <c r="AV176" s="53">
        <v>209</v>
      </c>
      <c r="AW176" s="54">
        <v>174</v>
      </c>
      <c r="AY176" s="35">
        <f t="shared" si="33"/>
        <v>149.69040000000001</v>
      </c>
      <c r="AZ176" s="36">
        <f t="shared" si="34"/>
        <v>149.69040000000001</v>
      </c>
      <c r="BB176" s="39">
        <v>320</v>
      </c>
      <c r="BC176" s="41">
        <v>320</v>
      </c>
      <c r="BD176" s="41">
        <v>150</v>
      </c>
      <c r="BE176" s="41">
        <v>480</v>
      </c>
      <c r="BF176" s="41">
        <v>120</v>
      </c>
      <c r="BG176" s="41">
        <v>400</v>
      </c>
      <c r="BH176" s="41">
        <v>390</v>
      </c>
      <c r="BI176" s="41">
        <v>390</v>
      </c>
      <c r="BJ176" s="41">
        <v>130</v>
      </c>
      <c r="BK176" s="51">
        <v>130</v>
      </c>
      <c r="BM176" s="52">
        <v>320</v>
      </c>
      <c r="BN176" s="53">
        <v>320</v>
      </c>
      <c r="BO176" s="53">
        <v>150</v>
      </c>
      <c r="BP176" s="53">
        <v>480</v>
      </c>
      <c r="BQ176" s="53">
        <v>120</v>
      </c>
      <c r="BR176" s="53">
        <v>400</v>
      </c>
      <c r="BS176" s="53">
        <v>390</v>
      </c>
      <c r="BT176" s="53">
        <v>390</v>
      </c>
      <c r="BU176" s="53">
        <v>130</v>
      </c>
      <c r="BV176" s="54">
        <v>130</v>
      </c>
      <c r="BX176" s="38">
        <f t="shared" si="35"/>
        <v>283</v>
      </c>
    </row>
    <row r="177" spans="1:76" ht="15" thickBot="1" x14ac:dyDescent="0.4">
      <c r="A177" s="17">
        <f t="shared" si="29"/>
        <v>260.01499999999999</v>
      </c>
      <c r="B177" s="17">
        <f t="shared" si="30"/>
        <v>185.6</v>
      </c>
      <c r="C177" s="17">
        <f t="shared" si="31"/>
        <v>160</v>
      </c>
      <c r="D177" s="39" t="s">
        <v>58</v>
      </c>
      <c r="E177" s="40">
        <v>98</v>
      </c>
      <c r="F177" s="41" t="s">
        <v>67</v>
      </c>
      <c r="G177" s="41"/>
      <c r="H177" s="40"/>
      <c r="I177" s="42">
        <v>32114</v>
      </c>
      <c r="J177" s="43">
        <v>38.036223999999997</v>
      </c>
      <c r="K177" s="44">
        <v>-100.947208</v>
      </c>
      <c r="M177" s="45">
        <v>322</v>
      </c>
      <c r="N177" s="46">
        <v>164</v>
      </c>
      <c r="O177" s="46">
        <v>380</v>
      </c>
      <c r="P177" s="46">
        <v>183</v>
      </c>
      <c r="Q177" s="46">
        <v>367</v>
      </c>
      <c r="R177" s="46">
        <v>395</v>
      </c>
      <c r="S177" s="46">
        <v>410</v>
      </c>
      <c r="T177" s="46">
        <v>369</v>
      </c>
      <c r="U177" s="46">
        <v>313</v>
      </c>
      <c r="V177" s="47">
        <v>156</v>
      </c>
      <c r="X177" s="27">
        <f t="shared" ref="X177:AD220" si="40">M177</f>
        <v>322</v>
      </c>
      <c r="Y177" s="27">
        <f t="shared" si="40"/>
        <v>164</v>
      </c>
      <c r="Z177" s="27">
        <f t="shared" si="40"/>
        <v>380</v>
      </c>
      <c r="AA177" s="27">
        <f t="shared" si="40"/>
        <v>183</v>
      </c>
      <c r="AB177" s="27">
        <f t="shared" si="39"/>
        <v>367</v>
      </c>
      <c r="AC177" s="27">
        <f t="shared" si="39"/>
        <v>395</v>
      </c>
      <c r="AD177" s="27">
        <f t="shared" si="39"/>
        <v>410</v>
      </c>
      <c r="AE177" s="27">
        <f t="shared" si="39"/>
        <v>369</v>
      </c>
      <c r="AF177" s="27">
        <f t="shared" si="39"/>
        <v>313</v>
      </c>
      <c r="AG177" s="27">
        <f t="shared" si="39"/>
        <v>156</v>
      </c>
      <c r="AI177" s="48">
        <v>320</v>
      </c>
      <c r="AJ177" s="49">
        <v>320</v>
      </c>
      <c r="AK177" s="50">
        <f>AI177</f>
        <v>320</v>
      </c>
      <c r="AL177" s="51"/>
      <c r="AN177" s="52">
        <v>322</v>
      </c>
      <c r="AO177" s="53">
        <v>164</v>
      </c>
      <c r="AP177" s="53">
        <v>380</v>
      </c>
      <c r="AQ177" s="53">
        <v>183</v>
      </c>
      <c r="AR177" s="53">
        <v>367</v>
      </c>
      <c r="AS177" s="53">
        <v>395</v>
      </c>
      <c r="AT177" s="53">
        <v>410</v>
      </c>
      <c r="AU177" s="53">
        <v>369</v>
      </c>
      <c r="AV177" s="53">
        <v>313</v>
      </c>
      <c r="AW177" s="54">
        <v>156</v>
      </c>
      <c r="AY177" s="35">
        <f t="shared" si="33"/>
        <v>305.89999999999998</v>
      </c>
      <c r="AZ177" s="36">
        <f t="shared" si="34"/>
        <v>305.89999999999998</v>
      </c>
      <c r="BB177" s="39">
        <v>320</v>
      </c>
      <c r="BC177" s="41">
        <v>320</v>
      </c>
      <c r="BD177" s="41">
        <v>250</v>
      </c>
      <c r="BE177" s="41">
        <v>250</v>
      </c>
      <c r="BF177" s="41">
        <v>250</v>
      </c>
      <c r="BG177" s="41">
        <v>250</v>
      </c>
      <c r="BH177" s="41">
        <v>250</v>
      </c>
      <c r="BI177" s="41">
        <v>330</v>
      </c>
      <c r="BJ177" s="41">
        <v>237</v>
      </c>
      <c r="BK177" s="51">
        <v>250</v>
      </c>
      <c r="BM177" s="52">
        <v>320</v>
      </c>
      <c r="BN177" s="53">
        <v>320</v>
      </c>
      <c r="BO177" s="53">
        <v>250</v>
      </c>
      <c r="BP177" s="53">
        <v>250</v>
      </c>
      <c r="BQ177" s="53">
        <v>250</v>
      </c>
      <c r="BR177" s="53">
        <v>250</v>
      </c>
      <c r="BS177" s="53">
        <v>250</v>
      </c>
      <c r="BT177" s="53">
        <v>330</v>
      </c>
      <c r="BU177" s="53">
        <v>237</v>
      </c>
      <c r="BV177" s="54">
        <v>250</v>
      </c>
      <c r="BX177" s="38">
        <f t="shared" si="35"/>
        <v>270.7</v>
      </c>
    </row>
    <row r="178" spans="1:76" ht="15" thickBot="1" x14ac:dyDescent="0.4">
      <c r="A178" s="17">
        <f t="shared" si="29"/>
        <v>88.399999999999991</v>
      </c>
      <c r="B178" s="17">
        <f t="shared" si="30"/>
        <v>93.600000000000009</v>
      </c>
      <c r="C178" s="17">
        <f t="shared" si="31"/>
        <v>121</v>
      </c>
      <c r="D178" s="39" t="s">
        <v>58</v>
      </c>
      <c r="E178" s="40">
        <v>988</v>
      </c>
      <c r="F178" s="41"/>
      <c r="G178" s="41"/>
      <c r="H178" s="40"/>
      <c r="I178" s="42">
        <v>11892</v>
      </c>
      <c r="J178" s="43">
        <v>37.999677560000002</v>
      </c>
      <c r="K178" s="44">
        <v>-100.88747601</v>
      </c>
      <c r="M178" s="45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113</v>
      </c>
      <c r="V178" s="47">
        <v>95</v>
      </c>
      <c r="X178" s="27">
        <f t="shared" si="40"/>
        <v>0</v>
      </c>
      <c r="Y178" s="27">
        <f t="shared" si="40"/>
        <v>0</v>
      </c>
      <c r="Z178" s="27">
        <f t="shared" si="40"/>
        <v>0</v>
      </c>
      <c r="AA178" s="27">
        <f t="shared" si="40"/>
        <v>0</v>
      </c>
      <c r="AB178" s="27">
        <f t="shared" si="39"/>
        <v>0</v>
      </c>
      <c r="AC178" s="27">
        <f t="shared" si="39"/>
        <v>0</v>
      </c>
      <c r="AD178" s="27">
        <f t="shared" si="39"/>
        <v>0</v>
      </c>
      <c r="AE178" s="27">
        <f t="shared" si="39"/>
        <v>0</v>
      </c>
      <c r="AF178" s="27">
        <f t="shared" si="39"/>
        <v>113</v>
      </c>
      <c r="AG178" s="27">
        <f t="shared" si="39"/>
        <v>95</v>
      </c>
      <c r="AI178" s="48">
        <v>242</v>
      </c>
      <c r="AJ178" s="49">
        <v>242</v>
      </c>
      <c r="AK178" s="50">
        <f>AI178</f>
        <v>242</v>
      </c>
      <c r="AL178" s="51"/>
      <c r="AN178" s="52"/>
      <c r="AO178" s="53"/>
      <c r="AP178" s="53"/>
      <c r="AQ178" s="53"/>
      <c r="AR178" s="53"/>
      <c r="AS178" s="53"/>
      <c r="AT178" s="53"/>
      <c r="AU178" s="53"/>
      <c r="AV178" s="53">
        <v>113</v>
      </c>
      <c r="AW178" s="54">
        <v>95</v>
      </c>
      <c r="AY178" s="35">
        <f t="shared" si="33"/>
        <v>104</v>
      </c>
      <c r="AZ178" s="36">
        <f t="shared" si="34"/>
        <v>20.8</v>
      </c>
      <c r="BB178" s="39">
        <v>0</v>
      </c>
      <c r="BC178" s="41">
        <v>0</v>
      </c>
      <c r="BD178" s="41">
        <v>0</v>
      </c>
      <c r="BE178" s="41">
        <v>0</v>
      </c>
      <c r="BF178" s="41">
        <v>0</v>
      </c>
      <c r="BG178" s="41">
        <v>0</v>
      </c>
      <c r="BH178" s="41">
        <v>0</v>
      </c>
      <c r="BI178" s="41">
        <v>0</v>
      </c>
      <c r="BJ178" s="41">
        <v>115</v>
      </c>
      <c r="BK178" s="51">
        <v>115</v>
      </c>
      <c r="BM178" s="52" t="s">
        <v>85</v>
      </c>
      <c r="BN178" s="53" t="s">
        <v>85</v>
      </c>
      <c r="BO178" s="53" t="s">
        <v>85</v>
      </c>
      <c r="BP178" s="53" t="s">
        <v>85</v>
      </c>
      <c r="BQ178" s="53" t="s">
        <v>85</v>
      </c>
      <c r="BR178" s="53" t="s">
        <v>85</v>
      </c>
      <c r="BS178" s="53" t="s">
        <v>85</v>
      </c>
      <c r="BT178" s="53" t="s">
        <v>85</v>
      </c>
      <c r="BU178" s="53">
        <v>115</v>
      </c>
      <c r="BV178" s="54">
        <v>115</v>
      </c>
      <c r="BX178" s="38">
        <f t="shared" si="35"/>
        <v>115</v>
      </c>
    </row>
    <row r="179" spans="1:76" ht="15" thickBot="1" x14ac:dyDescent="0.4">
      <c r="A179" s="17">
        <f t="shared" si="29"/>
        <v>136.51</v>
      </c>
      <c r="B179" s="17">
        <f t="shared" si="30"/>
        <v>144.54</v>
      </c>
      <c r="C179" s="17">
        <f t="shared" si="31"/>
        <v>280</v>
      </c>
      <c r="D179" s="39" t="s">
        <v>58</v>
      </c>
      <c r="E179" s="40">
        <v>115</v>
      </c>
      <c r="F179" s="41" t="s">
        <v>67</v>
      </c>
      <c r="G179" s="41"/>
      <c r="H179" s="40"/>
      <c r="I179" s="42">
        <v>15837</v>
      </c>
      <c r="J179" s="43">
        <v>37.998139999999999</v>
      </c>
      <c r="K179" s="44">
        <v>-100.94748300000001</v>
      </c>
      <c r="M179" s="45">
        <v>151</v>
      </c>
      <c r="N179" s="46">
        <v>161</v>
      </c>
      <c r="O179" s="46">
        <v>254</v>
      </c>
      <c r="P179" s="46">
        <v>106</v>
      </c>
      <c r="Q179" s="46">
        <v>0</v>
      </c>
      <c r="R179" s="46">
        <v>131</v>
      </c>
      <c r="S179" s="46">
        <v>0</v>
      </c>
      <c r="T179" s="46">
        <v>0</v>
      </c>
      <c r="U179" s="46">
        <v>0</v>
      </c>
      <c r="V179" s="47">
        <v>0</v>
      </c>
      <c r="X179" s="27">
        <f t="shared" si="40"/>
        <v>151</v>
      </c>
      <c r="Y179" s="27">
        <f t="shared" si="40"/>
        <v>161</v>
      </c>
      <c r="Z179" s="27">
        <f t="shared" si="40"/>
        <v>254</v>
      </c>
      <c r="AA179" s="27">
        <f t="shared" si="40"/>
        <v>106</v>
      </c>
      <c r="AB179" s="27">
        <f t="shared" si="39"/>
        <v>0</v>
      </c>
      <c r="AC179" s="27">
        <f t="shared" si="39"/>
        <v>131</v>
      </c>
      <c r="AD179" s="27">
        <f t="shared" si="39"/>
        <v>0</v>
      </c>
      <c r="AE179" s="27">
        <f t="shared" si="39"/>
        <v>0</v>
      </c>
      <c r="AF179" s="27">
        <f t="shared" si="39"/>
        <v>0</v>
      </c>
      <c r="AG179" s="27">
        <f t="shared" si="39"/>
        <v>0</v>
      </c>
      <c r="AI179" s="48">
        <v>560</v>
      </c>
      <c r="AJ179" s="49">
        <v>560</v>
      </c>
      <c r="AK179" s="85">
        <v>624</v>
      </c>
      <c r="AL179" s="51"/>
      <c r="AN179" s="52">
        <v>151</v>
      </c>
      <c r="AO179" s="53">
        <v>161</v>
      </c>
      <c r="AP179" s="53">
        <v>254</v>
      </c>
      <c r="AQ179" s="53">
        <v>106</v>
      </c>
      <c r="AR179" s="53"/>
      <c r="AS179" s="53">
        <v>131</v>
      </c>
      <c r="AT179" s="53"/>
      <c r="AU179" s="53"/>
      <c r="AV179" s="53"/>
      <c r="AW179" s="54"/>
      <c r="AY179" s="35">
        <f t="shared" si="33"/>
        <v>160.6</v>
      </c>
      <c r="AZ179" s="36">
        <f t="shared" si="34"/>
        <v>80.3</v>
      </c>
      <c r="BB179" s="39">
        <v>299</v>
      </c>
      <c r="BC179" s="41">
        <v>299</v>
      </c>
      <c r="BD179" s="41">
        <v>299</v>
      </c>
      <c r="BE179" s="41">
        <v>299</v>
      </c>
      <c r="BF179" s="41">
        <v>0</v>
      </c>
      <c r="BG179" s="41">
        <v>120</v>
      </c>
      <c r="BH179" s="41">
        <v>0</v>
      </c>
      <c r="BI179" s="41">
        <v>0</v>
      </c>
      <c r="BJ179" s="41">
        <v>0</v>
      </c>
      <c r="BK179" s="51">
        <v>0</v>
      </c>
      <c r="BM179" s="52">
        <v>299</v>
      </c>
      <c r="BN179" s="53">
        <v>299</v>
      </c>
      <c r="BO179" s="53">
        <v>299</v>
      </c>
      <c r="BP179" s="53">
        <v>299</v>
      </c>
      <c r="BQ179" s="53" t="s">
        <v>85</v>
      </c>
      <c r="BR179" s="53">
        <v>120</v>
      </c>
      <c r="BS179" s="53" t="s">
        <v>85</v>
      </c>
      <c r="BT179" s="53" t="s">
        <v>85</v>
      </c>
      <c r="BU179" s="53" t="s">
        <v>85</v>
      </c>
      <c r="BV179" s="54" t="s">
        <v>85</v>
      </c>
      <c r="BX179" s="38">
        <f t="shared" si="35"/>
        <v>263.2</v>
      </c>
    </row>
    <row r="180" spans="1:76" ht="15" thickBot="1" x14ac:dyDescent="0.4">
      <c r="A180" s="17">
        <f t="shared" si="29"/>
        <v>107.88879999999999</v>
      </c>
      <c r="B180" s="17">
        <f t="shared" si="30"/>
        <v>114.23520000000001</v>
      </c>
      <c r="C180" s="17">
        <f t="shared" si="31"/>
        <v>124</v>
      </c>
      <c r="D180" s="39" t="s">
        <v>58</v>
      </c>
      <c r="E180" s="40">
        <v>28331</v>
      </c>
      <c r="F180" s="41"/>
      <c r="G180" s="41"/>
      <c r="H180" s="40"/>
      <c r="I180" s="42">
        <v>14247</v>
      </c>
      <c r="J180" s="43">
        <v>38.001267749999997</v>
      </c>
      <c r="K180" s="44">
        <v>-100.93766758</v>
      </c>
      <c r="M180" s="45">
        <v>195</v>
      </c>
      <c r="N180" s="46">
        <v>101</v>
      </c>
      <c r="O180" s="46">
        <v>171</v>
      </c>
      <c r="P180" s="46">
        <v>142</v>
      </c>
      <c r="Q180" s="46">
        <v>78.28</v>
      </c>
      <c r="R180" s="46">
        <v>97</v>
      </c>
      <c r="S180" s="46">
        <v>96</v>
      </c>
      <c r="T180" s="46">
        <v>106</v>
      </c>
      <c r="U180" s="46">
        <v>138</v>
      </c>
      <c r="V180" s="47">
        <v>145</v>
      </c>
      <c r="X180" s="27">
        <f t="shared" si="40"/>
        <v>195</v>
      </c>
      <c r="Y180" s="27">
        <f t="shared" si="40"/>
        <v>101</v>
      </c>
      <c r="Z180" s="27">
        <f t="shared" si="40"/>
        <v>171</v>
      </c>
      <c r="AA180" s="27">
        <f t="shared" si="40"/>
        <v>142</v>
      </c>
      <c r="AB180" s="27">
        <f t="shared" si="39"/>
        <v>78.28</v>
      </c>
      <c r="AC180" s="27">
        <f t="shared" si="39"/>
        <v>97</v>
      </c>
      <c r="AD180" s="27">
        <f t="shared" si="39"/>
        <v>96</v>
      </c>
      <c r="AE180" s="27">
        <f t="shared" si="39"/>
        <v>106</v>
      </c>
      <c r="AF180" s="27">
        <f t="shared" si="39"/>
        <v>138</v>
      </c>
      <c r="AG180" s="27">
        <f t="shared" si="39"/>
        <v>145</v>
      </c>
      <c r="AI180" s="48">
        <v>376</v>
      </c>
      <c r="AJ180" s="49">
        <v>248</v>
      </c>
      <c r="AK180" s="85"/>
      <c r="AL180" s="51" t="s">
        <v>125</v>
      </c>
      <c r="AN180" s="52">
        <v>195</v>
      </c>
      <c r="AO180" s="53">
        <v>101</v>
      </c>
      <c r="AP180" s="53">
        <v>171</v>
      </c>
      <c r="AQ180" s="53">
        <v>142</v>
      </c>
      <c r="AR180" s="53">
        <v>78.28</v>
      </c>
      <c r="AS180" s="53">
        <v>97</v>
      </c>
      <c r="AT180" s="53">
        <v>96</v>
      </c>
      <c r="AU180" s="53">
        <v>106</v>
      </c>
      <c r="AV180" s="53">
        <v>138</v>
      </c>
      <c r="AW180" s="54">
        <v>145</v>
      </c>
      <c r="AY180" s="35">
        <f t="shared" si="33"/>
        <v>126.928</v>
      </c>
      <c r="AZ180" s="36">
        <f t="shared" si="34"/>
        <v>126.928</v>
      </c>
      <c r="BB180" s="39">
        <v>299</v>
      </c>
      <c r="BC180" s="41">
        <v>299</v>
      </c>
      <c r="BD180" s="41">
        <v>299</v>
      </c>
      <c r="BE180" s="41">
        <v>299</v>
      </c>
      <c r="BF180" s="41">
        <v>259</v>
      </c>
      <c r="BG180" s="41">
        <v>210</v>
      </c>
      <c r="BH180" s="41">
        <v>90</v>
      </c>
      <c r="BI180" s="41">
        <v>97</v>
      </c>
      <c r="BJ180" s="41">
        <v>100</v>
      </c>
      <c r="BK180" s="51">
        <v>100</v>
      </c>
      <c r="BM180" s="52">
        <v>299</v>
      </c>
      <c r="BN180" s="53">
        <v>299</v>
      </c>
      <c r="BO180" s="53">
        <v>299</v>
      </c>
      <c r="BP180" s="53">
        <v>299</v>
      </c>
      <c r="BQ180" s="53">
        <v>259</v>
      </c>
      <c r="BR180" s="53">
        <v>210</v>
      </c>
      <c r="BS180" s="53">
        <v>90</v>
      </c>
      <c r="BT180" s="53">
        <v>97</v>
      </c>
      <c r="BU180" s="53">
        <v>100</v>
      </c>
      <c r="BV180" s="54">
        <v>100</v>
      </c>
      <c r="BX180" s="38">
        <f t="shared" si="35"/>
        <v>205.2</v>
      </c>
    </row>
    <row r="181" spans="1:76" ht="15" thickBot="1" x14ac:dyDescent="0.4">
      <c r="A181" s="17">
        <f t="shared" si="29"/>
        <v>221.85</v>
      </c>
      <c r="B181" s="17">
        <f t="shared" si="30"/>
        <v>234.9</v>
      </c>
      <c r="C181" s="17">
        <f t="shared" si="31"/>
        <v>213</v>
      </c>
      <c r="D181" s="39" t="s">
        <v>58</v>
      </c>
      <c r="E181" s="40">
        <v>203</v>
      </c>
      <c r="F181" s="41" t="s">
        <v>67</v>
      </c>
      <c r="G181" s="41"/>
      <c r="H181" s="40"/>
      <c r="I181" s="42">
        <v>74791</v>
      </c>
      <c r="J181" s="43">
        <v>37.995510000000003</v>
      </c>
      <c r="K181" s="44">
        <v>-101.002</v>
      </c>
      <c r="M181" s="45">
        <v>292</v>
      </c>
      <c r="N181" s="46">
        <v>110</v>
      </c>
      <c r="O181" s="46">
        <v>383</v>
      </c>
      <c r="P181" s="46">
        <v>288</v>
      </c>
      <c r="Q181" s="46">
        <v>167</v>
      </c>
      <c r="R181" s="46">
        <v>269</v>
      </c>
      <c r="S181" s="46">
        <v>355</v>
      </c>
      <c r="T181" s="46">
        <v>295</v>
      </c>
      <c r="U181" s="46">
        <v>274</v>
      </c>
      <c r="V181" s="47">
        <v>177</v>
      </c>
      <c r="X181" s="27">
        <f t="shared" si="40"/>
        <v>292</v>
      </c>
      <c r="Y181" s="27">
        <f t="shared" si="40"/>
        <v>110</v>
      </c>
      <c r="Z181" s="27">
        <f t="shared" si="40"/>
        <v>383</v>
      </c>
      <c r="AA181" s="27">
        <f t="shared" si="40"/>
        <v>288</v>
      </c>
      <c r="AB181" s="27">
        <f t="shared" si="39"/>
        <v>167</v>
      </c>
      <c r="AC181" s="27">
        <f t="shared" si="39"/>
        <v>269</v>
      </c>
      <c r="AD181" s="27">
        <f t="shared" si="39"/>
        <v>355</v>
      </c>
      <c r="AE181" s="27">
        <f t="shared" si="39"/>
        <v>295</v>
      </c>
      <c r="AF181" s="27">
        <f t="shared" si="39"/>
        <v>274</v>
      </c>
      <c r="AG181" s="27">
        <f t="shared" si="39"/>
        <v>177</v>
      </c>
      <c r="AI181" s="48">
        <v>426</v>
      </c>
      <c r="AJ181" s="49">
        <v>426</v>
      </c>
      <c r="AK181" s="50">
        <f>AI181</f>
        <v>426</v>
      </c>
      <c r="AL181" s="51"/>
      <c r="AN181" s="52">
        <v>292</v>
      </c>
      <c r="AO181" s="53">
        <v>110</v>
      </c>
      <c r="AP181" s="53">
        <v>383</v>
      </c>
      <c r="AQ181" s="53">
        <v>288</v>
      </c>
      <c r="AR181" s="53">
        <v>167</v>
      </c>
      <c r="AS181" s="53">
        <v>269</v>
      </c>
      <c r="AT181" s="53">
        <v>355</v>
      </c>
      <c r="AU181" s="53">
        <v>295</v>
      </c>
      <c r="AV181" s="53">
        <v>274</v>
      </c>
      <c r="AW181" s="54">
        <v>177</v>
      </c>
      <c r="AY181" s="35">
        <f t="shared" si="33"/>
        <v>261</v>
      </c>
      <c r="AZ181" s="36">
        <f t="shared" si="34"/>
        <v>261</v>
      </c>
      <c r="BB181" s="39">
        <v>190</v>
      </c>
      <c r="BC181" s="41">
        <v>189</v>
      </c>
      <c r="BD181" s="41">
        <v>190</v>
      </c>
      <c r="BE181" s="41">
        <v>180</v>
      </c>
      <c r="BF181" s="41">
        <v>180</v>
      </c>
      <c r="BG181" s="41">
        <v>250</v>
      </c>
      <c r="BH181" s="41">
        <v>240</v>
      </c>
      <c r="BI181" s="41">
        <v>240</v>
      </c>
      <c r="BJ181" s="41">
        <v>280</v>
      </c>
      <c r="BK181" s="51">
        <v>230</v>
      </c>
      <c r="BM181" s="52">
        <v>190</v>
      </c>
      <c r="BN181" s="53">
        <v>189</v>
      </c>
      <c r="BO181" s="53">
        <v>190</v>
      </c>
      <c r="BP181" s="53">
        <v>180</v>
      </c>
      <c r="BQ181" s="53">
        <v>180</v>
      </c>
      <c r="BR181" s="53">
        <v>250</v>
      </c>
      <c r="BS181" s="53">
        <v>240</v>
      </c>
      <c r="BT181" s="53">
        <v>240</v>
      </c>
      <c r="BU181" s="53">
        <v>280</v>
      </c>
      <c r="BV181" s="54">
        <v>230</v>
      </c>
      <c r="BX181" s="38">
        <f t="shared" si="35"/>
        <v>216.9</v>
      </c>
    </row>
    <row r="182" spans="1:76" ht="15" thickBot="1" x14ac:dyDescent="0.4">
      <c r="A182" s="17">
        <f t="shared" si="29"/>
        <v>131.19605500000003</v>
      </c>
      <c r="B182" s="17">
        <f t="shared" si="30"/>
        <v>138.91347000000002</v>
      </c>
      <c r="C182" s="17">
        <f t="shared" si="31"/>
        <v>120</v>
      </c>
      <c r="D182" s="39" t="s">
        <v>58</v>
      </c>
      <c r="E182" s="40">
        <v>3514</v>
      </c>
      <c r="F182" s="41"/>
      <c r="G182" s="41"/>
      <c r="H182" s="40"/>
      <c r="I182" s="42">
        <v>30771</v>
      </c>
      <c r="J182" s="43">
        <v>38.009871009999998</v>
      </c>
      <c r="K182" s="44">
        <v>-100.9749123</v>
      </c>
      <c r="M182" s="45">
        <v>250</v>
      </c>
      <c r="N182" s="46">
        <v>97.16</v>
      </c>
      <c r="O182" s="46">
        <v>222.75</v>
      </c>
      <c r="P182" s="46">
        <v>232</v>
      </c>
      <c r="Q182" s="46">
        <v>59.98</v>
      </c>
      <c r="R182" s="46">
        <v>209.07</v>
      </c>
      <c r="S182" s="46">
        <v>97.91</v>
      </c>
      <c r="T182" s="46">
        <v>221.31</v>
      </c>
      <c r="U182" s="46">
        <v>95.66</v>
      </c>
      <c r="V182" s="47">
        <v>57.643000000000001</v>
      </c>
      <c r="X182" s="27">
        <f t="shared" si="40"/>
        <v>250</v>
      </c>
      <c r="Y182" s="27">
        <f t="shared" si="40"/>
        <v>97.16</v>
      </c>
      <c r="Z182" s="27">
        <f t="shared" si="40"/>
        <v>222.75</v>
      </c>
      <c r="AA182" s="27">
        <f t="shared" si="40"/>
        <v>232</v>
      </c>
      <c r="AB182" s="27">
        <f t="shared" si="39"/>
        <v>59.98</v>
      </c>
      <c r="AC182" s="27">
        <f t="shared" si="39"/>
        <v>209.07</v>
      </c>
      <c r="AD182" s="27">
        <f t="shared" si="39"/>
        <v>97.91</v>
      </c>
      <c r="AE182" s="27">
        <f t="shared" si="39"/>
        <v>221.31</v>
      </c>
      <c r="AF182" s="27">
        <f t="shared" si="39"/>
        <v>95.66</v>
      </c>
      <c r="AG182" s="27">
        <f t="shared" si="39"/>
        <v>57.643000000000001</v>
      </c>
      <c r="AI182" s="48">
        <v>240</v>
      </c>
      <c r="AJ182" s="49">
        <v>240</v>
      </c>
      <c r="AK182" s="50">
        <f>AI182</f>
        <v>240</v>
      </c>
      <c r="AL182" s="51"/>
      <c r="AN182" s="52">
        <v>250</v>
      </c>
      <c r="AO182" s="53">
        <v>97.16</v>
      </c>
      <c r="AP182" s="53">
        <v>222.75</v>
      </c>
      <c r="AQ182" s="53">
        <v>232</v>
      </c>
      <c r="AR182" s="53">
        <v>59.98</v>
      </c>
      <c r="AS182" s="53">
        <v>209.07</v>
      </c>
      <c r="AT182" s="53">
        <v>97.91</v>
      </c>
      <c r="AU182" s="53">
        <v>221.31</v>
      </c>
      <c r="AV182" s="53">
        <v>95.66</v>
      </c>
      <c r="AW182" s="54">
        <v>57.643000000000001</v>
      </c>
      <c r="AY182" s="35">
        <f t="shared" si="33"/>
        <v>154.34830000000002</v>
      </c>
      <c r="AZ182" s="36">
        <f t="shared" si="34"/>
        <v>154.34830000000002</v>
      </c>
      <c r="BB182" s="39">
        <v>100</v>
      </c>
      <c r="BC182" s="41">
        <v>140</v>
      </c>
      <c r="BD182" s="41">
        <v>140</v>
      </c>
      <c r="BE182" s="41">
        <v>120</v>
      </c>
      <c r="BF182" s="41">
        <v>120</v>
      </c>
      <c r="BG182" s="41">
        <v>120</v>
      </c>
      <c r="BH182" s="41">
        <v>120</v>
      </c>
      <c r="BI182" s="41">
        <v>120</v>
      </c>
      <c r="BJ182" s="41">
        <v>120</v>
      </c>
      <c r="BK182" s="51">
        <v>120</v>
      </c>
      <c r="BM182" s="52">
        <v>100</v>
      </c>
      <c r="BN182" s="53">
        <v>140</v>
      </c>
      <c r="BO182" s="53">
        <v>140</v>
      </c>
      <c r="BP182" s="53">
        <v>120</v>
      </c>
      <c r="BQ182" s="53">
        <v>120</v>
      </c>
      <c r="BR182" s="53">
        <v>120</v>
      </c>
      <c r="BS182" s="53">
        <v>120</v>
      </c>
      <c r="BT182" s="53">
        <v>120</v>
      </c>
      <c r="BU182" s="53">
        <v>120</v>
      </c>
      <c r="BV182" s="54">
        <v>120</v>
      </c>
      <c r="BX182" s="38">
        <f t="shared" si="35"/>
        <v>122</v>
      </c>
    </row>
    <row r="183" spans="1:76" ht="15" thickBot="1" x14ac:dyDescent="0.4">
      <c r="A183" s="17">
        <f t="shared" si="29"/>
        <v>40.258762499999996</v>
      </c>
      <c r="B183" s="17">
        <f t="shared" si="30"/>
        <v>42.626924999999993</v>
      </c>
      <c r="C183" s="17">
        <f t="shared" si="31"/>
        <v>41</v>
      </c>
      <c r="D183" s="39" t="s">
        <v>58</v>
      </c>
      <c r="E183" s="40">
        <v>116</v>
      </c>
      <c r="F183" s="41" t="s">
        <v>67</v>
      </c>
      <c r="G183" s="41" t="s">
        <v>70</v>
      </c>
      <c r="H183" s="40" t="s">
        <v>126</v>
      </c>
      <c r="I183" s="42">
        <v>43121</v>
      </c>
      <c r="J183" s="43">
        <v>37.99727</v>
      </c>
      <c r="K183" s="44">
        <v>-100.95621</v>
      </c>
      <c r="M183" s="45">
        <v>66.22</v>
      </c>
      <c r="N183" s="46">
        <v>35.799999999999997</v>
      </c>
      <c r="O183" s="46">
        <v>45.106000000000002</v>
      </c>
      <c r="P183" s="46">
        <v>39.799999999999997</v>
      </c>
      <c r="Q183" s="46">
        <v>18.98</v>
      </c>
      <c r="R183" s="46">
        <v>49</v>
      </c>
      <c r="S183" s="46">
        <v>50</v>
      </c>
      <c r="T183" s="46">
        <v>74</v>
      </c>
      <c r="U183" s="46">
        <v>0</v>
      </c>
      <c r="V183" s="47">
        <v>0</v>
      </c>
      <c r="X183" s="27">
        <f t="shared" si="40"/>
        <v>66.22</v>
      </c>
      <c r="Y183" s="27">
        <f t="shared" si="40"/>
        <v>35.799999999999997</v>
      </c>
      <c r="Z183" s="27">
        <f t="shared" si="40"/>
        <v>45.106000000000002</v>
      </c>
      <c r="AA183" s="27">
        <f t="shared" si="40"/>
        <v>39.799999999999997</v>
      </c>
      <c r="AB183" s="27">
        <f t="shared" si="39"/>
        <v>18.98</v>
      </c>
      <c r="AC183" s="27">
        <f t="shared" si="39"/>
        <v>49</v>
      </c>
      <c r="AD183" s="27">
        <f t="shared" si="39"/>
        <v>50</v>
      </c>
      <c r="AE183" s="27">
        <f t="shared" si="39"/>
        <v>74</v>
      </c>
      <c r="AF183" s="27">
        <f t="shared" si="39"/>
        <v>0</v>
      </c>
      <c r="AG183" s="27">
        <f t="shared" si="39"/>
        <v>0</v>
      </c>
      <c r="AI183" s="48">
        <v>82</v>
      </c>
      <c r="AJ183" s="49">
        <v>82</v>
      </c>
      <c r="AK183" s="86">
        <v>281</v>
      </c>
      <c r="AL183" s="51" t="s">
        <v>127</v>
      </c>
      <c r="AN183" s="52">
        <v>66.22</v>
      </c>
      <c r="AO183" s="53">
        <v>35.799999999999997</v>
      </c>
      <c r="AP183" s="53">
        <v>45.106000000000002</v>
      </c>
      <c r="AQ183" s="53">
        <v>39.799999999999997</v>
      </c>
      <c r="AR183" s="53">
        <v>18.98</v>
      </c>
      <c r="AS183" s="53">
        <v>49</v>
      </c>
      <c r="AT183" s="53">
        <v>50</v>
      </c>
      <c r="AU183" s="53">
        <v>74</v>
      </c>
      <c r="AV183" s="53"/>
      <c r="AW183" s="54"/>
      <c r="AY183" s="35">
        <f t="shared" si="33"/>
        <v>47.363249999999994</v>
      </c>
      <c r="AZ183" s="36">
        <f t="shared" si="34"/>
        <v>37.890599999999992</v>
      </c>
      <c r="BB183" s="39">
        <v>120</v>
      </c>
      <c r="BC183" s="41">
        <v>45</v>
      </c>
      <c r="BD183" s="41">
        <v>40</v>
      </c>
      <c r="BE183" s="41">
        <v>40</v>
      </c>
      <c r="BF183" s="41">
        <v>15</v>
      </c>
      <c r="BG183" s="41">
        <v>15</v>
      </c>
      <c r="BH183" s="41">
        <v>40</v>
      </c>
      <c r="BI183" s="41">
        <v>40</v>
      </c>
      <c r="BJ183" s="41">
        <v>0</v>
      </c>
      <c r="BK183" s="51">
        <v>0</v>
      </c>
      <c r="BM183" s="52">
        <v>120</v>
      </c>
      <c r="BN183" s="53">
        <v>45</v>
      </c>
      <c r="BO183" s="53">
        <v>40</v>
      </c>
      <c r="BP183" s="53">
        <v>40</v>
      </c>
      <c r="BQ183" s="53">
        <v>15</v>
      </c>
      <c r="BR183" s="53">
        <v>15</v>
      </c>
      <c r="BS183" s="53">
        <v>40</v>
      </c>
      <c r="BT183" s="53">
        <v>40</v>
      </c>
      <c r="BU183" s="53" t="s">
        <v>85</v>
      </c>
      <c r="BV183" s="54" t="s">
        <v>85</v>
      </c>
      <c r="BX183" s="38">
        <f t="shared" si="35"/>
        <v>44.375</v>
      </c>
    </row>
    <row r="184" spans="1:76" ht="15" thickBot="1" x14ac:dyDescent="0.4">
      <c r="A184" s="17">
        <f t="shared" si="29"/>
        <v>112.8443</v>
      </c>
      <c r="B184" s="17">
        <f t="shared" si="30"/>
        <v>115.6172</v>
      </c>
      <c r="C184" s="17">
        <f t="shared" si="31"/>
        <v>99.67</v>
      </c>
      <c r="D184" s="39" t="s">
        <v>58</v>
      </c>
      <c r="E184" s="40">
        <v>117</v>
      </c>
      <c r="F184" s="41" t="s">
        <v>67</v>
      </c>
      <c r="G184" s="41"/>
      <c r="H184" s="40"/>
      <c r="I184" s="42">
        <v>76604</v>
      </c>
      <c r="J184" s="43">
        <v>38.001020220000001</v>
      </c>
      <c r="K184" s="44">
        <v>-100.95604143</v>
      </c>
      <c r="M184" s="45">
        <v>240</v>
      </c>
      <c r="N184" s="46">
        <v>221</v>
      </c>
      <c r="O184" s="46">
        <v>240</v>
      </c>
      <c r="P184" s="46">
        <v>17</v>
      </c>
      <c r="Q184" s="46">
        <v>48.29</v>
      </c>
      <c r="R184" s="46">
        <v>123.2</v>
      </c>
      <c r="S184" s="46">
        <v>119.57</v>
      </c>
      <c r="T184" s="46">
        <v>55.63</v>
      </c>
      <c r="U184" s="46">
        <v>87.49</v>
      </c>
      <c r="V184" s="47">
        <v>175.4</v>
      </c>
      <c r="X184" s="27">
        <f t="shared" si="40"/>
        <v>240</v>
      </c>
      <c r="Y184" s="27">
        <f t="shared" si="40"/>
        <v>221</v>
      </c>
      <c r="Z184" s="27">
        <f t="shared" si="40"/>
        <v>240</v>
      </c>
      <c r="AA184" s="27">
        <f t="shared" si="40"/>
        <v>17</v>
      </c>
      <c r="AB184" s="27">
        <f t="shared" si="39"/>
        <v>48.29</v>
      </c>
      <c r="AC184" s="27">
        <f t="shared" si="39"/>
        <v>123.2</v>
      </c>
      <c r="AD184" s="27">
        <f t="shared" si="39"/>
        <v>119.57</v>
      </c>
      <c r="AE184" s="27">
        <f t="shared" si="39"/>
        <v>55.63</v>
      </c>
      <c r="AF184" s="27">
        <f t="shared" si="39"/>
        <v>87.49</v>
      </c>
      <c r="AG184" s="27">
        <f t="shared" si="39"/>
        <v>175.4</v>
      </c>
      <c r="AI184" s="48">
        <v>240</v>
      </c>
      <c r="AJ184" s="49">
        <v>199.34</v>
      </c>
      <c r="AK184" s="87"/>
      <c r="AL184" s="51" t="s">
        <v>128</v>
      </c>
      <c r="AN184" s="52">
        <v>240</v>
      </c>
      <c r="AO184" s="53">
        <v>221</v>
      </c>
      <c r="AP184" s="53">
        <v>240</v>
      </c>
      <c r="AQ184" s="53">
        <v>17</v>
      </c>
      <c r="AR184" s="53">
        <v>48.29</v>
      </c>
      <c r="AS184" s="53">
        <v>123.2</v>
      </c>
      <c r="AT184" s="53">
        <v>119.57</v>
      </c>
      <c r="AU184" s="53">
        <v>55.63</v>
      </c>
      <c r="AV184" s="53">
        <v>87.49</v>
      </c>
      <c r="AW184" s="54">
        <v>175.4</v>
      </c>
      <c r="AY184" s="35">
        <f t="shared" si="33"/>
        <v>132.75800000000001</v>
      </c>
      <c r="AZ184" s="36">
        <f t="shared" si="34"/>
        <v>132.75800000000001</v>
      </c>
      <c r="BB184" s="39">
        <v>120</v>
      </c>
      <c r="BC184" s="41">
        <v>120</v>
      </c>
      <c r="BD184" s="41">
        <v>120</v>
      </c>
      <c r="BE184" s="41">
        <v>10</v>
      </c>
      <c r="BF184" s="41">
        <v>35</v>
      </c>
      <c r="BG184" s="41">
        <v>100</v>
      </c>
      <c r="BH184" s="41">
        <v>150</v>
      </c>
      <c r="BI184" s="41">
        <v>40</v>
      </c>
      <c r="BJ184" s="41">
        <v>100</v>
      </c>
      <c r="BK184" s="51">
        <v>100</v>
      </c>
      <c r="BM184" s="52">
        <v>120</v>
      </c>
      <c r="BN184" s="53">
        <v>120</v>
      </c>
      <c r="BO184" s="53">
        <v>120</v>
      </c>
      <c r="BP184" s="53">
        <v>10</v>
      </c>
      <c r="BQ184" s="53">
        <v>35</v>
      </c>
      <c r="BR184" s="53">
        <v>100</v>
      </c>
      <c r="BS184" s="53">
        <v>150</v>
      </c>
      <c r="BT184" s="53">
        <v>40</v>
      </c>
      <c r="BU184" s="53">
        <v>100</v>
      </c>
      <c r="BV184" s="54">
        <v>100</v>
      </c>
      <c r="BX184" s="38">
        <f t="shared" si="35"/>
        <v>89.5</v>
      </c>
    </row>
    <row r="185" spans="1:76" ht="15" thickBot="1" x14ac:dyDescent="0.4">
      <c r="A185" s="17">
        <f t="shared" si="29"/>
        <v>17.085000000000001</v>
      </c>
      <c r="B185" s="17">
        <f t="shared" si="30"/>
        <v>11.6</v>
      </c>
      <c r="C185" s="17">
        <f t="shared" si="31"/>
        <v>10</v>
      </c>
      <c r="D185" s="39" t="s">
        <v>58</v>
      </c>
      <c r="E185" s="40">
        <v>125</v>
      </c>
      <c r="F185" s="41" t="s">
        <v>67</v>
      </c>
      <c r="G185" s="41"/>
      <c r="H185" s="40"/>
      <c r="I185" s="42">
        <v>7921</v>
      </c>
      <c r="J185" s="43">
        <v>37.988709</v>
      </c>
      <c r="K185" s="44">
        <v>-100.98847499999999</v>
      </c>
      <c r="M185" s="45">
        <v>34</v>
      </c>
      <c r="N185" s="46">
        <v>28</v>
      </c>
      <c r="O185" s="46">
        <v>23</v>
      </c>
      <c r="P185" s="46">
        <v>13</v>
      </c>
      <c r="Q185" s="46">
        <v>18</v>
      </c>
      <c r="R185" s="46">
        <v>19</v>
      </c>
      <c r="S185" s="46">
        <v>19</v>
      </c>
      <c r="T185" s="46">
        <v>17</v>
      </c>
      <c r="U185" s="46">
        <v>15</v>
      </c>
      <c r="V185" s="47">
        <v>15</v>
      </c>
      <c r="X185" s="27">
        <f t="shared" si="40"/>
        <v>34</v>
      </c>
      <c r="Y185" s="27">
        <f t="shared" si="40"/>
        <v>28</v>
      </c>
      <c r="Z185" s="27">
        <f t="shared" si="40"/>
        <v>23</v>
      </c>
      <c r="AA185" s="27">
        <f t="shared" si="40"/>
        <v>13</v>
      </c>
      <c r="AB185" s="27">
        <f t="shared" si="39"/>
        <v>18</v>
      </c>
      <c r="AC185" s="27">
        <f t="shared" si="39"/>
        <v>19</v>
      </c>
      <c r="AD185" s="27">
        <f t="shared" si="39"/>
        <v>19</v>
      </c>
      <c r="AE185" s="27">
        <f t="shared" si="39"/>
        <v>17</v>
      </c>
      <c r="AF185" s="27">
        <f t="shared" si="39"/>
        <v>15</v>
      </c>
      <c r="AG185" s="27">
        <f t="shared" si="39"/>
        <v>15</v>
      </c>
      <c r="AI185" s="48">
        <v>20</v>
      </c>
      <c r="AJ185" s="49">
        <v>20</v>
      </c>
      <c r="AK185" s="50">
        <f t="shared" ref="AK185:AK186" si="41">AI185</f>
        <v>20</v>
      </c>
      <c r="AL185" s="51"/>
      <c r="AN185" s="52">
        <v>34</v>
      </c>
      <c r="AO185" s="53">
        <v>28</v>
      </c>
      <c r="AP185" s="53">
        <v>23</v>
      </c>
      <c r="AQ185" s="53">
        <v>13</v>
      </c>
      <c r="AR185" s="53">
        <v>18</v>
      </c>
      <c r="AS185" s="53">
        <v>19</v>
      </c>
      <c r="AT185" s="53">
        <v>19</v>
      </c>
      <c r="AU185" s="53">
        <v>17</v>
      </c>
      <c r="AV185" s="53">
        <v>15</v>
      </c>
      <c r="AW185" s="54">
        <v>15</v>
      </c>
      <c r="AY185" s="35">
        <f t="shared" si="33"/>
        <v>20.100000000000001</v>
      </c>
      <c r="AZ185" s="36">
        <f t="shared" si="34"/>
        <v>20.100000000000001</v>
      </c>
      <c r="BB185" s="39">
        <v>12.5</v>
      </c>
      <c r="BC185" s="41">
        <v>12.5</v>
      </c>
      <c r="BD185" s="41">
        <v>12.5</v>
      </c>
      <c r="BE185" s="41">
        <v>12.5</v>
      </c>
      <c r="BF185" s="41">
        <v>12.5</v>
      </c>
      <c r="BG185" s="41">
        <v>12.5</v>
      </c>
      <c r="BH185" s="41">
        <v>20</v>
      </c>
      <c r="BI185" s="41">
        <v>20</v>
      </c>
      <c r="BJ185" s="41">
        <v>20</v>
      </c>
      <c r="BK185" s="51">
        <v>20</v>
      </c>
      <c r="BM185" s="52">
        <v>12.5</v>
      </c>
      <c r="BN185" s="53">
        <v>12.5</v>
      </c>
      <c r="BO185" s="53">
        <v>12.5</v>
      </c>
      <c r="BP185" s="53">
        <v>12.5</v>
      </c>
      <c r="BQ185" s="53">
        <v>12.5</v>
      </c>
      <c r="BR185" s="53">
        <v>12.5</v>
      </c>
      <c r="BS185" s="53">
        <v>20</v>
      </c>
      <c r="BT185" s="53">
        <v>20</v>
      </c>
      <c r="BU185" s="53">
        <v>20</v>
      </c>
      <c r="BV185" s="54">
        <v>20</v>
      </c>
      <c r="BX185" s="38">
        <f t="shared" si="35"/>
        <v>15.5</v>
      </c>
    </row>
    <row r="186" spans="1:76" ht="15" thickBot="1" x14ac:dyDescent="0.4">
      <c r="A186" s="17">
        <f t="shared" si="29"/>
        <v>96.984999999999999</v>
      </c>
      <c r="B186" s="17">
        <f t="shared" si="30"/>
        <v>102.69</v>
      </c>
      <c r="C186" s="17">
        <f t="shared" si="31"/>
        <v>146.79</v>
      </c>
      <c r="D186" s="39" t="s">
        <v>58</v>
      </c>
      <c r="E186" s="40">
        <v>128</v>
      </c>
      <c r="F186" s="41" t="s">
        <v>67</v>
      </c>
      <c r="G186" s="41"/>
      <c r="H186" s="40"/>
      <c r="I186" s="42">
        <v>72678</v>
      </c>
      <c r="J186" s="43">
        <v>37.979281110000002</v>
      </c>
      <c r="K186" s="44">
        <v>-100.98117035</v>
      </c>
      <c r="M186" s="45">
        <v>100</v>
      </c>
      <c r="N186" s="46">
        <v>85</v>
      </c>
      <c r="O186" s="46">
        <v>75</v>
      </c>
      <c r="P186" s="46">
        <v>76</v>
      </c>
      <c r="Q186" s="46">
        <v>49</v>
      </c>
      <c r="R186" s="46">
        <v>111</v>
      </c>
      <c r="S186" s="46">
        <v>126</v>
      </c>
      <c r="T186" s="46">
        <v>153</v>
      </c>
      <c r="U186" s="46">
        <v>201</v>
      </c>
      <c r="V186" s="47">
        <v>165</v>
      </c>
      <c r="X186" s="27">
        <f t="shared" si="40"/>
        <v>100</v>
      </c>
      <c r="Y186" s="27">
        <f t="shared" si="40"/>
        <v>85</v>
      </c>
      <c r="Z186" s="27">
        <f t="shared" si="40"/>
        <v>75</v>
      </c>
      <c r="AA186" s="27">
        <f t="shared" si="40"/>
        <v>76</v>
      </c>
      <c r="AB186" s="27">
        <f t="shared" si="40"/>
        <v>49</v>
      </c>
      <c r="AC186" s="27">
        <f t="shared" si="40"/>
        <v>111</v>
      </c>
      <c r="AD186" s="27">
        <f t="shared" si="40"/>
        <v>126</v>
      </c>
      <c r="AE186" s="27">
        <f t="shared" si="39"/>
        <v>153</v>
      </c>
      <c r="AF186" s="27">
        <f t="shared" si="39"/>
        <v>201</v>
      </c>
      <c r="AG186" s="27">
        <f t="shared" si="39"/>
        <v>165</v>
      </c>
      <c r="AI186" s="48">
        <v>293.58</v>
      </c>
      <c r="AJ186" s="49">
        <v>293.58</v>
      </c>
      <c r="AK186" s="50">
        <f t="shared" si="41"/>
        <v>293.58</v>
      </c>
      <c r="AL186" s="51"/>
      <c r="AN186" s="52">
        <v>100</v>
      </c>
      <c r="AO186" s="53">
        <v>85</v>
      </c>
      <c r="AP186" s="53">
        <v>75</v>
      </c>
      <c r="AQ186" s="53">
        <v>76</v>
      </c>
      <c r="AR186" s="53">
        <v>49</v>
      </c>
      <c r="AS186" s="53">
        <v>111</v>
      </c>
      <c r="AT186" s="53">
        <v>126</v>
      </c>
      <c r="AU186" s="53">
        <v>153</v>
      </c>
      <c r="AV186" s="53">
        <v>201</v>
      </c>
      <c r="AW186" s="54">
        <v>165</v>
      </c>
      <c r="AY186" s="35">
        <f t="shared" si="33"/>
        <v>114.1</v>
      </c>
      <c r="AZ186" s="36">
        <f t="shared" si="34"/>
        <v>114.1</v>
      </c>
      <c r="BB186" s="39">
        <v>120</v>
      </c>
      <c r="BC186" s="41">
        <v>120</v>
      </c>
      <c r="BD186" s="41">
        <v>120</v>
      </c>
      <c r="BE186" s="41">
        <v>120</v>
      </c>
      <c r="BF186" s="41">
        <v>110</v>
      </c>
      <c r="BG186" s="41">
        <v>120</v>
      </c>
      <c r="BH186" s="41">
        <v>110</v>
      </c>
      <c r="BI186" s="41">
        <v>110</v>
      </c>
      <c r="BJ186" s="41">
        <v>110</v>
      </c>
      <c r="BK186" s="51">
        <v>110</v>
      </c>
      <c r="BM186" s="52">
        <v>120</v>
      </c>
      <c r="BN186" s="53">
        <v>120</v>
      </c>
      <c r="BO186" s="53">
        <v>120</v>
      </c>
      <c r="BP186" s="53">
        <v>120</v>
      </c>
      <c r="BQ186" s="53">
        <v>110</v>
      </c>
      <c r="BR186" s="53">
        <v>120</v>
      </c>
      <c r="BS186" s="53">
        <v>110</v>
      </c>
      <c r="BT186" s="53">
        <v>110</v>
      </c>
      <c r="BU186" s="53">
        <v>110</v>
      </c>
      <c r="BV186" s="54">
        <v>110</v>
      </c>
      <c r="BX186" s="38">
        <f t="shared" si="35"/>
        <v>115</v>
      </c>
    </row>
    <row r="187" spans="1:76" ht="15" thickBot="1" x14ac:dyDescent="0.4">
      <c r="A187" s="17">
        <f t="shared" si="29"/>
        <v>208.13099999999997</v>
      </c>
      <c r="B187" s="17">
        <f t="shared" si="30"/>
        <v>174</v>
      </c>
      <c r="C187" s="17">
        <f t="shared" si="31"/>
        <v>150</v>
      </c>
      <c r="D187" s="39" t="s">
        <v>58</v>
      </c>
      <c r="E187" s="40">
        <v>139</v>
      </c>
      <c r="F187" s="41" t="s">
        <v>67</v>
      </c>
      <c r="G187" s="41"/>
      <c r="H187" s="40"/>
      <c r="I187" s="42">
        <v>63600</v>
      </c>
      <c r="J187" s="43">
        <v>37.978354979999999</v>
      </c>
      <c r="K187" s="44">
        <v>-100.92348663</v>
      </c>
      <c r="M187" s="45">
        <v>306</v>
      </c>
      <c r="N187" s="46">
        <v>262</v>
      </c>
      <c r="O187" s="46">
        <v>256</v>
      </c>
      <c r="P187" s="46">
        <v>215</v>
      </c>
      <c r="Q187" s="46">
        <v>193.6</v>
      </c>
      <c r="R187" s="46">
        <v>296</v>
      </c>
      <c r="S187" s="46">
        <v>260</v>
      </c>
      <c r="T187" s="46">
        <v>255</v>
      </c>
      <c r="U187" s="46">
        <v>217</v>
      </c>
      <c r="V187" s="47">
        <v>194</v>
      </c>
      <c r="X187" s="27">
        <v>300</v>
      </c>
      <c r="Y187" s="27">
        <f t="shared" si="40"/>
        <v>262</v>
      </c>
      <c r="Z187" s="27">
        <f t="shared" si="40"/>
        <v>256</v>
      </c>
      <c r="AA187" s="27">
        <f t="shared" si="40"/>
        <v>215</v>
      </c>
      <c r="AB187" s="27">
        <f t="shared" si="40"/>
        <v>193.6</v>
      </c>
      <c r="AC187" s="27">
        <f t="shared" si="40"/>
        <v>296</v>
      </c>
      <c r="AD187" s="27">
        <f t="shared" si="40"/>
        <v>260</v>
      </c>
      <c r="AE187" s="27">
        <f t="shared" si="39"/>
        <v>255</v>
      </c>
      <c r="AF187" s="27">
        <f t="shared" si="39"/>
        <v>217</v>
      </c>
      <c r="AG187" s="27">
        <f t="shared" si="39"/>
        <v>194</v>
      </c>
      <c r="AI187" s="48">
        <v>300</v>
      </c>
      <c r="AJ187" s="49">
        <v>300</v>
      </c>
      <c r="AK187" s="85">
        <v>640</v>
      </c>
      <c r="AL187" s="51"/>
      <c r="AN187" s="52">
        <v>300</v>
      </c>
      <c r="AO187" s="53">
        <v>262</v>
      </c>
      <c r="AP187" s="53">
        <v>256</v>
      </c>
      <c r="AQ187" s="53">
        <v>215</v>
      </c>
      <c r="AR187" s="53">
        <v>193.6</v>
      </c>
      <c r="AS187" s="53">
        <v>296</v>
      </c>
      <c r="AT187" s="53">
        <v>260</v>
      </c>
      <c r="AU187" s="53">
        <v>255</v>
      </c>
      <c r="AV187" s="53">
        <v>217</v>
      </c>
      <c r="AW187" s="54">
        <v>194</v>
      </c>
      <c r="AY187" s="35">
        <f t="shared" si="33"/>
        <v>244.85999999999999</v>
      </c>
      <c r="AZ187" s="36">
        <f t="shared" si="34"/>
        <v>244.85999999999999</v>
      </c>
      <c r="BB187" s="39">
        <v>146</v>
      </c>
      <c r="BC187" s="41">
        <v>146</v>
      </c>
      <c r="BD187" s="41">
        <v>146</v>
      </c>
      <c r="BE187" s="41">
        <v>146</v>
      </c>
      <c r="BF187" s="41">
        <v>130</v>
      </c>
      <c r="BG187" s="41">
        <v>130</v>
      </c>
      <c r="BH187" s="41">
        <v>130</v>
      </c>
      <c r="BI187" s="41">
        <v>130</v>
      </c>
      <c r="BJ187" s="41">
        <v>121</v>
      </c>
      <c r="BK187" s="51">
        <v>121</v>
      </c>
      <c r="BM187" s="52">
        <v>146</v>
      </c>
      <c r="BN187" s="53">
        <v>146</v>
      </c>
      <c r="BO187" s="53">
        <v>146</v>
      </c>
      <c r="BP187" s="53">
        <v>146</v>
      </c>
      <c r="BQ187" s="53">
        <v>130</v>
      </c>
      <c r="BR187" s="53">
        <v>130</v>
      </c>
      <c r="BS187" s="53">
        <v>130</v>
      </c>
      <c r="BT187" s="53">
        <v>130</v>
      </c>
      <c r="BU187" s="53">
        <v>121</v>
      </c>
      <c r="BV187" s="54">
        <v>121</v>
      </c>
      <c r="BX187" s="38">
        <f t="shared" si="35"/>
        <v>134.6</v>
      </c>
    </row>
    <row r="188" spans="1:76" ht="15" thickBot="1" x14ac:dyDescent="0.4">
      <c r="A188" s="17">
        <f t="shared" si="29"/>
        <v>0.51</v>
      </c>
      <c r="B188" s="17">
        <f t="shared" si="30"/>
        <v>0.54</v>
      </c>
      <c r="C188" s="17">
        <f t="shared" si="31"/>
        <v>170</v>
      </c>
      <c r="D188" s="39" t="s">
        <v>58</v>
      </c>
      <c r="E188" s="40">
        <v>3574</v>
      </c>
      <c r="F188" s="41"/>
      <c r="G188" s="41"/>
      <c r="H188" s="40"/>
      <c r="I188" s="42">
        <v>63600</v>
      </c>
      <c r="J188" s="43">
        <v>37.978354979999999</v>
      </c>
      <c r="K188" s="44">
        <v>-100.92348663</v>
      </c>
      <c r="M188" s="45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7">
        <v>0</v>
      </c>
      <c r="X188" s="27">
        <v>6</v>
      </c>
      <c r="Y188" s="27">
        <f t="shared" ref="Y188:AG188" si="42">IF(Y187&gt;$AQ$187,Y187-$AQ$187,0)</f>
        <v>47</v>
      </c>
      <c r="Z188" s="27">
        <f t="shared" si="42"/>
        <v>41</v>
      </c>
      <c r="AA188" s="27">
        <f t="shared" si="42"/>
        <v>0</v>
      </c>
      <c r="AB188" s="27">
        <f t="shared" si="42"/>
        <v>0</v>
      </c>
      <c r="AC188" s="27">
        <f t="shared" si="42"/>
        <v>81</v>
      </c>
      <c r="AD188" s="27">
        <f t="shared" si="42"/>
        <v>45</v>
      </c>
      <c r="AE188" s="27">
        <f t="shared" si="42"/>
        <v>40</v>
      </c>
      <c r="AF188" s="27">
        <f t="shared" si="42"/>
        <v>2</v>
      </c>
      <c r="AG188" s="27">
        <f t="shared" si="42"/>
        <v>0</v>
      </c>
      <c r="AI188" s="48">
        <v>640</v>
      </c>
      <c r="AJ188" s="49">
        <v>340</v>
      </c>
      <c r="AK188" s="85"/>
      <c r="AL188" s="51" t="s">
        <v>129</v>
      </c>
      <c r="AN188" s="52">
        <v>6</v>
      </c>
      <c r="AO188" s="53">
        <v>0</v>
      </c>
      <c r="AP188" s="53">
        <v>0</v>
      </c>
      <c r="AQ188" s="53">
        <v>0</v>
      </c>
      <c r="AR188" s="53">
        <v>0</v>
      </c>
      <c r="AS188" s="53">
        <v>0</v>
      </c>
      <c r="AT188" s="53">
        <v>0</v>
      </c>
      <c r="AU188" s="53">
        <v>0</v>
      </c>
      <c r="AV188" s="53">
        <v>0</v>
      </c>
      <c r="AW188" s="54">
        <v>0</v>
      </c>
      <c r="AY188" s="35">
        <f t="shared" si="33"/>
        <v>0.6</v>
      </c>
      <c r="AZ188" s="36">
        <f t="shared" si="34"/>
        <v>26.2</v>
      </c>
      <c r="BB188" s="39">
        <v>146</v>
      </c>
      <c r="BC188" s="41">
        <v>146</v>
      </c>
      <c r="BD188" s="41">
        <v>146</v>
      </c>
      <c r="BE188" s="41">
        <v>146</v>
      </c>
      <c r="BF188" s="41">
        <v>130</v>
      </c>
      <c r="BG188" s="41">
        <v>130</v>
      </c>
      <c r="BH188" s="41">
        <v>130</v>
      </c>
      <c r="BI188" s="41">
        <v>130</v>
      </c>
      <c r="BJ188" s="41">
        <v>121</v>
      </c>
      <c r="BK188" s="51">
        <v>121</v>
      </c>
      <c r="BM188" s="52">
        <v>146</v>
      </c>
      <c r="BN188" s="53">
        <v>146</v>
      </c>
      <c r="BO188" s="53">
        <v>146</v>
      </c>
      <c r="BP188" s="53">
        <v>146</v>
      </c>
      <c r="BQ188" s="53">
        <v>130</v>
      </c>
      <c r="BR188" s="53">
        <v>130</v>
      </c>
      <c r="BS188" s="53">
        <v>130</v>
      </c>
      <c r="BT188" s="53">
        <v>130</v>
      </c>
      <c r="BU188" s="53">
        <v>121</v>
      </c>
      <c r="BV188" s="54">
        <v>121</v>
      </c>
      <c r="BX188" s="38">
        <f t="shared" si="35"/>
        <v>134.6</v>
      </c>
    </row>
    <row r="189" spans="1:76" ht="15" thickBot="1" x14ac:dyDescent="0.4">
      <c r="A189" s="17">
        <f t="shared" si="29"/>
        <v>2.7503571428571432</v>
      </c>
      <c r="B189" s="17">
        <f t="shared" si="30"/>
        <v>2.9121428571428578</v>
      </c>
      <c r="C189" s="17">
        <f t="shared" si="31"/>
        <v>11</v>
      </c>
      <c r="D189" s="39" t="s">
        <v>58</v>
      </c>
      <c r="E189" s="40">
        <v>173</v>
      </c>
      <c r="F189" s="41" t="s">
        <v>67</v>
      </c>
      <c r="G189" s="41"/>
      <c r="H189" s="40"/>
      <c r="I189" s="42">
        <v>21316</v>
      </c>
      <c r="J189" s="43">
        <v>37.964728999999998</v>
      </c>
      <c r="K189" s="44">
        <v>-100.904526</v>
      </c>
      <c r="M189" s="45">
        <v>0.99</v>
      </c>
      <c r="N189" s="46">
        <v>0.57999999999999996</v>
      </c>
      <c r="O189" s="46">
        <v>0.13</v>
      </c>
      <c r="P189" s="46">
        <v>16.57</v>
      </c>
      <c r="Q189" s="46">
        <v>1.03</v>
      </c>
      <c r="R189" s="46">
        <v>0</v>
      </c>
      <c r="S189" s="46">
        <v>0</v>
      </c>
      <c r="T189" s="46">
        <v>0</v>
      </c>
      <c r="U189" s="46">
        <v>0.21</v>
      </c>
      <c r="V189" s="47">
        <v>3.14</v>
      </c>
      <c r="X189" s="27">
        <f t="shared" si="40"/>
        <v>0.99</v>
      </c>
      <c r="Y189" s="27">
        <f t="shared" si="40"/>
        <v>0.57999999999999996</v>
      </c>
      <c r="Z189" s="27">
        <f t="shared" si="40"/>
        <v>0.13</v>
      </c>
      <c r="AA189" s="27">
        <f t="shared" si="40"/>
        <v>16.57</v>
      </c>
      <c r="AB189" s="27">
        <f t="shared" si="40"/>
        <v>1.03</v>
      </c>
      <c r="AC189" s="27">
        <f t="shared" si="40"/>
        <v>0</v>
      </c>
      <c r="AD189" s="27">
        <f t="shared" si="40"/>
        <v>0</v>
      </c>
      <c r="AE189" s="27">
        <f t="shared" si="39"/>
        <v>0</v>
      </c>
      <c r="AF189" s="27">
        <f t="shared" si="39"/>
        <v>0.21</v>
      </c>
      <c r="AG189" s="27">
        <f t="shared" si="39"/>
        <v>3.14</v>
      </c>
      <c r="AI189" s="48">
        <v>22</v>
      </c>
      <c r="AJ189" s="49">
        <v>22</v>
      </c>
      <c r="AK189" s="50">
        <f t="shared" ref="AK189:AK192" si="43">AI189</f>
        <v>22</v>
      </c>
      <c r="AL189" s="51"/>
      <c r="AN189" s="52">
        <v>0.99</v>
      </c>
      <c r="AO189" s="53">
        <v>0.57999999999999996</v>
      </c>
      <c r="AP189" s="53">
        <v>0.13</v>
      </c>
      <c r="AQ189" s="53">
        <v>16.57</v>
      </c>
      <c r="AR189" s="53">
        <v>1.03</v>
      </c>
      <c r="AS189" s="53"/>
      <c r="AT189" s="53"/>
      <c r="AU189" s="53"/>
      <c r="AV189" s="53">
        <v>0.21</v>
      </c>
      <c r="AW189" s="54">
        <v>3.14</v>
      </c>
      <c r="AY189" s="35">
        <f t="shared" si="33"/>
        <v>3.2357142857142862</v>
      </c>
      <c r="AZ189" s="36">
        <f t="shared" si="34"/>
        <v>2.2650000000000001</v>
      </c>
      <c r="BB189" s="39">
        <v>8</v>
      </c>
      <c r="BC189" s="41">
        <v>8</v>
      </c>
      <c r="BD189" s="41">
        <v>8</v>
      </c>
      <c r="BE189" s="41">
        <v>8</v>
      </c>
      <c r="BF189" s="41">
        <v>8</v>
      </c>
      <c r="BG189" s="41">
        <v>0</v>
      </c>
      <c r="BH189" s="41">
        <v>0</v>
      </c>
      <c r="BI189" s="41">
        <v>4</v>
      </c>
      <c r="BJ189" s="41">
        <v>5</v>
      </c>
      <c r="BK189" s="51">
        <v>5</v>
      </c>
      <c r="BM189" s="52">
        <v>8</v>
      </c>
      <c r="BN189" s="53">
        <v>8</v>
      </c>
      <c r="BO189" s="53">
        <v>8</v>
      </c>
      <c r="BP189" s="53">
        <v>8</v>
      </c>
      <c r="BQ189" s="53">
        <v>8</v>
      </c>
      <c r="BR189" s="53" t="s">
        <v>85</v>
      </c>
      <c r="BS189" s="53" t="s">
        <v>85</v>
      </c>
      <c r="BT189" s="53">
        <v>4</v>
      </c>
      <c r="BU189" s="53">
        <v>5</v>
      </c>
      <c r="BV189" s="54">
        <v>5</v>
      </c>
      <c r="BX189" s="38">
        <f t="shared" si="35"/>
        <v>6.75</v>
      </c>
    </row>
    <row r="190" spans="1:76" ht="15" thickBot="1" x14ac:dyDescent="0.4">
      <c r="A190" s="17">
        <f t="shared" si="29"/>
        <v>187</v>
      </c>
      <c r="B190" s="17">
        <f t="shared" si="30"/>
        <v>168.2</v>
      </c>
      <c r="C190" s="17">
        <f t="shared" si="31"/>
        <v>145</v>
      </c>
      <c r="D190" s="39" t="s">
        <v>58</v>
      </c>
      <c r="E190" s="40">
        <v>174</v>
      </c>
      <c r="F190" s="41" t="s">
        <v>67</v>
      </c>
      <c r="G190" s="41"/>
      <c r="H190" s="40"/>
      <c r="I190" s="42">
        <v>51744</v>
      </c>
      <c r="J190" s="43">
        <v>37.970489999999998</v>
      </c>
      <c r="K190" s="44">
        <v>-100.91851</v>
      </c>
      <c r="M190" s="45">
        <v>221</v>
      </c>
      <c r="N190" s="46">
        <v>215</v>
      </c>
      <c r="O190" s="46">
        <v>243</v>
      </c>
      <c r="P190" s="46">
        <v>206</v>
      </c>
      <c r="Q190" s="46">
        <v>215</v>
      </c>
      <c r="R190" s="46">
        <v>274</v>
      </c>
      <c r="S190" s="46">
        <v>241</v>
      </c>
      <c r="T190" s="46">
        <v>290</v>
      </c>
      <c r="U190" s="46">
        <v>119</v>
      </c>
      <c r="V190" s="47">
        <v>176</v>
      </c>
      <c r="X190" s="27">
        <f t="shared" si="40"/>
        <v>221</v>
      </c>
      <c r="Y190" s="27">
        <f t="shared" si="40"/>
        <v>215</v>
      </c>
      <c r="Z190" s="27">
        <f t="shared" si="40"/>
        <v>243</v>
      </c>
      <c r="AA190" s="27">
        <f t="shared" si="40"/>
        <v>206</v>
      </c>
      <c r="AB190" s="27">
        <f t="shared" si="40"/>
        <v>215</v>
      </c>
      <c r="AC190" s="27">
        <f t="shared" si="40"/>
        <v>274</v>
      </c>
      <c r="AD190" s="27">
        <f t="shared" si="40"/>
        <v>241</v>
      </c>
      <c r="AE190" s="27">
        <f t="shared" si="39"/>
        <v>290</v>
      </c>
      <c r="AF190" s="27">
        <f t="shared" si="39"/>
        <v>119</v>
      </c>
      <c r="AG190" s="27">
        <f t="shared" si="39"/>
        <v>176</v>
      </c>
      <c r="AI190" s="48">
        <v>290</v>
      </c>
      <c r="AJ190" s="49">
        <v>290</v>
      </c>
      <c r="AK190" s="50">
        <f t="shared" si="43"/>
        <v>290</v>
      </c>
      <c r="AL190" s="51"/>
      <c r="AN190" s="52">
        <v>221</v>
      </c>
      <c r="AO190" s="53">
        <v>215</v>
      </c>
      <c r="AP190" s="53">
        <v>243</v>
      </c>
      <c r="AQ190" s="53">
        <v>206</v>
      </c>
      <c r="AR190" s="53">
        <v>215</v>
      </c>
      <c r="AS190" s="53">
        <v>274</v>
      </c>
      <c r="AT190" s="53">
        <v>241</v>
      </c>
      <c r="AU190" s="53">
        <v>290</v>
      </c>
      <c r="AV190" s="53">
        <v>119</v>
      </c>
      <c r="AW190" s="54">
        <v>176</v>
      </c>
      <c r="AY190" s="35">
        <f t="shared" si="33"/>
        <v>220</v>
      </c>
      <c r="AZ190" s="36">
        <f t="shared" si="34"/>
        <v>220</v>
      </c>
      <c r="BB190" s="39">
        <v>132</v>
      </c>
      <c r="BC190" s="41">
        <v>132</v>
      </c>
      <c r="BD190" s="41">
        <v>132</v>
      </c>
      <c r="BE190" s="41">
        <v>132</v>
      </c>
      <c r="BF190" s="41">
        <v>132</v>
      </c>
      <c r="BG190" s="41">
        <v>132</v>
      </c>
      <c r="BH190" s="41">
        <v>132</v>
      </c>
      <c r="BI190" s="41">
        <v>132</v>
      </c>
      <c r="BJ190" s="41">
        <v>120</v>
      </c>
      <c r="BK190" s="51">
        <v>120</v>
      </c>
      <c r="BM190" s="52">
        <v>132</v>
      </c>
      <c r="BN190" s="53">
        <v>132</v>
      </c>
      <c r="BO190" s="53">
        <v>132</v>
      </c>
      <c r="BP190" s="53">
        <v>132</v>
      </c>
      <c r="BQ190" s="53">
        <v>132</v>
      </c>
      <c r="BR190" s="53">
        <v>132</v>
      </c>
      <c r="BS190" s="53">
        <v>132</v>
      </c>
      <c r="BT190" s="53">
        <v>132</v>
      </c>
      <c r="BU190" s="53">
        <v>120</v>
      </c>
      <c r="BV190" s="54">
        <v>120</v>
      </c>
      <c r="BX190" s="38">
        <f t="shared" si="35"/>
        <v>129.6</v>
      </c>
    </row>
    <row r="191" spans="1:76" ht="15" thickBot="1" x14ac:dyDescent="0.4">
      <c r="A191" s="17">
        <f t="shared" si="29"/>
        <v>298.60500000000002</v>
      </c>
      <c r="B191" s="17">
        <f t="shared" si="30"/>
        <v>316.17</v>
      </c>
      <c r="C191" s="17">
        <f t="shared" si="31"/>
        <v>320</v>
      </c>
      <c r="D191" s="39" t="s">
        <v>58</v>
      </c>
      <c r="E191" s="40">
        <v>194</v>
      </c>
      <c r="F191" s="41" t="s">
        <v>67</v>
      </c>
      <c r="G191" s="41"/>
      <c r="H191" s="40"/>
      <c r="I191" s="42">
        <v>38191</v>
      </c>
      <c r="J191" s="43">
        <v>38.025772000000003</v>
      </c>
      <c r="K191" s="44">
        <v>-101.10131800000001</v>
      </c>
      <c r="M191" s="45">
        <v>28</v>
      </c>
      <c r="N191" s="46">
        <v>187</v>
      </c>
      <c r="O191" s="46">
        <v>324</v>
      </c>
      <c r="P191" s="46">
        <v>270</v>
      </c>
      <c r="Q191" s="46">
        <v>297</v>
      </c>
      <c r="R191" s="46">
        <v>630</v>
      </c>
      <c r="S191" s="46">
        <v>617</v>
      </c>
      <c r="T191" s="46">
        <v>332</v>
      </c>
      <c r="U191" s="46">
        <v>542</v>
      </c>
      <c r="V191" s="47">
        <v>286</v>
      </c>
      <c r="X191" s="27">
        <f t="shared" si="40"/>
        <v>28</v>
      </c>
      <c r="Y191" s="27">
        <f t="shared" si="40"/>
        <v>187</v>
      </c>
      <c r="Z191" s="27">
        <f t="shared" si="40"/>
        <v>324</v>
      </c>
      <c r="AA191" s="27">
        <f t="shared" si="40"/>
        <v>270</v>
      </c>
      <c r="AB191" s="27">
        <f t="shared" si="40"/>
        <v>297</v>
      </c>
      <c r="AC191" s="27">
        <f t="shared" si="40"/>
        <v>630</v>
      </c>
      <c r="AD191" s="27">
        <f t="shared" si="40"/>
        <v>617</v>
      </c>
      <c r="AE191" s="27">
        <f t="shared" si="39"/>
        <v>332</v>
      </c>
      <c r="AF191" s="27">
        <f t="shared" si="39"/>
        <v>542</v>
      </c>
      <c r="AG191" s="27">
        <f t="shared" si="39"/>
        <v>286</v>
      </c>
      <c r="AI191" s="48">
        <v>640</v>
      </c>
      <c r="AJ191" s="49">
        <v>640</v>
      </c>
      <c r="AK191" s="50">
        <f t="shared" si="43"/>
        <v>640</v>
      </c>
      <c r="AL191" s="51"/>
      <c r="AN191" s="52">
        <v>28</v>
      </c>
      <c r="AO191" s="53">
        <v>187</v>
      </c>
      <c r="AP191" s="53">
        <v>324</v>
      </c>
      <c r="AQ191" s="53">
        <v>270</v>
      </c>
      <c r="AR191" s="53">
        <v>297</v>
      </c>
      <c r="AS191" s="53">
        <v>630</v>
      </c>
      <c r="AT191" s="53">
        <v>617</v>
      </c>
      <c r="AU191" s="53">
        <v>332</v>
      </c>
      <c r="AV191" s="53">
        <v>542</v>
      </c>
      <c r="AW191" s="54">
        <v>286</v>
      </c>
      <c r="AY191" s="35">
        <f t="shared" si="33"/>
        <v>351.3</v>
      </c>
      <c r="AZ191" s="36">
        <f t="shared" si="34"/>
        <v>351.3</v>
      </c>
      <c r="BB191" s="39">
        <v>320</v>
      </c>
      <c r="BC191" s="41">
        <v>320</v>
      </c>
      <c r="BD191" s="41">
        <v>320</v>
      </c>
      <c r="BE191" s="41">
        <v>320</v>
      </c>
      <c r="BF191" s="41">
        <v>320</v>
      </c>
      <c r="BG191" s="41">
        <v>320</v>
      </c>
      <c r="BH191" s="41">
        <v>320</v>
      </c>
      <c r="BI191" s="41">
        <v>320</v>
      </c>
      <c r="BJ191" s="41">
        <v>320</v>
      </c>
      <c r="BK191" s="51">
        <v>320</v>
      </c>
      <c r="BM191" s="52">
        <v>320</v>
      </c>
      <c r="BN191" s="53">
        <v>320</v>
      </c>
      <c r="BO191" s="53">
        <v>320</v>
      </c>
      <c r="BP191" s="53">
        <v>320</v>
      </c>
      <c r="BQ191" s="53">
        <v>320</v>
      </c>
      <c r="BR191" s="53">
        <v>320</v>
      </c>
      <c r="BS191" s="53">
        <v>320</v>
      </c>
      <c r="BT191" s="53">
        <v>320</v>
      </c>
      <c r="BU191" s="53">
        <v>320</v>
      </c>
      <c r="BV191" s="54">
        <v>320</v>
      </c>
      <c r="BX191" s="38">
        <f t="shared" si="35"/>
        <v>320</v>
      </c>
    </row>
    <row r="192" spans="1:76" ht="15" thickBot="1" x14ac:dyDescent="0.4">
      <c r="A192" s="17">
        <f t="shared" si="29"/>
        <v>168.41135</v>
      </c>
      <c r="B192" s="17">
        <f t="shared" si="30"/>
        <v>178.31790000000001</v>
      </c>
      <c r="C192" s="17">
        <f t="shared" si="31"/>
        <v>160</v>
      </c>
      <c r="D192" s="39" t="s">
        <v>58</v>
      </c>
      <c r="E192" s="40">
        <v>195</v>
      </c>
      <c r="F192" s="41" t="s">
        <v>67</v>
      </c>
      <c r="G192" s="41"/>
      <c r="H192" s="40"/>
      <c r="I192" s="42">
        <v>65874</v>
      </c>
      <c r="J192" s="43">
        <v>38.031880979999997</v>
      </c>
      <c r="K192" s="44">
        <v>-101.09022733</v>
      </c>
      <c r="M192" s="45">
        <v>188.31</v>
      </c>
      <c r="N192" s="46">
        <v>166</v>
      </c>
      <c r="O192" s="46">
        <v>306</v>
      </c>
      <c r="P192" s="46">
        <v>145</v>
      </c>
      <c r="Q192" s="46">
        <v>162</v>
      </c>
      <c r="R192" s="46">
        <v>305</v>
      </c>
      <c r="S192" s="46">
        <v>236</v>
      </c>
      <c r="T192" s="46">
        <v>190</v>
      </c>
      <c r="U192" s="46">
        <v>184</v>
      </c>
      <c r="V192" s="47">
        <v>99</v>
      </c>
      <c r="X192" s="27">
        <f t="shared" si="40"/>
        <v>188.31</v>
      </c>
      <c r="Y192" s="27">
        <f t="shared" si="40"/>
        <v>166</v>
      </c>
      <c r="Z192" s="27">
        <f t="shared" si="40"/>
        <v>306</v>
      </c>
      <c r="AA192" s="27">
        <f t="shared" si="40"/>
        <v>145</v>
      </c>
      <c r="AB192" s="27">
        <f t="shared" si="40"/>
        <v>162</v>
      </c>
      <c r="AC192" s="27">
        <f t="shared" si="40"/>
        <v>305</v>
      </c>
      <c r="AD192" s="27">
        <f t="shared" si="40"/>
        <v>236</v>
      </c>
      <c r="AE192" s="27">
        <f t="shared" si="39"/>
        <v>190</v>
      </c>
      <c r="AF192" s="27">
        <f t="shared" si="39"/>
        <v>184</v>
      </c>
      <c r="AG192" s="27">
        <f t="shared" si="39"/>
        <v>99</v>
      </c>
      <c r="AI192" s="82">
        <v>640</v>
      </c>
      <c r="AJ192" s="83">
        <v>320</v>
      </c>
      <c r="AK192" s="85">
        <f t="shared" si="43"/>
        <v>640</v>
      </c>
      <c r="AL192" s="51"/>
      <c r="AN192" s="52">
        <v>188.31</v>
      </c>
      <c r="AO192" s="53">
        <v>166</v>
      </c>
      <c r="AP192" s="53">
        <v>306</v>
      </c>
      <c r="AQ192" s="53">
        <v>145</v>
      </c>
      <c r="AR192" s="53">
        <v>162</v>
      </c>
      <c r="AS192" s="53">
        <v>305</v>
      </c>
      <c r="AT192" s="53">
        <v>236</v>
      </c>
      <c r="AU192" s="53">
        <v>190</v>
      </c>
      <c r="AV192" s="53">
        <v>184</v>
      </c>
      <c r="AW192" s="54">
        <v>99</v>
      </c>
      <c r="AY192" s="35">
        <f t="shared" si="33"/>
        <v>198.131</v>
      </c>
      <c r="AZ192" s="36">
        <f t="shared" si="34"/>
        <v>198.131</v>
      </c>
      <c r="BB192" s="39">
        <v>167</v>
      </c>
      <c r="BC192" s="41">
        <v>192</v>
      </c>
      <c r="BD192" s="41">
        <v>249</v>
      </c>
      <c r="BE192" s="41">
        <v>155</v>
      </c>
      <c r="BF192" s="41">
        <v>155</v>
      </c>
      <c r="BG192" s="41">
        <v>170</v>
      </c>
      <c r="BH192" s="41">
        <v>125</v>
      </c>
      <c r="BI192" s="41">
        <v>140</v>
      </c>
      <c r="BJ192" s="41">
        <v>145</v>
      </c>
      <c r="BK192" s="51">
        <v>143</v>
      </c>
      <c r="BM192" s="52">
        <v>167</v>
      </c>
      <c r="BN192" s="53">
        <v>192</v>
      </c>
      <c r="BO192" s="53">
        <v>249</v>
      </c>
      <c r="BP192" s="53">
        <v>155</v>
      </c>
      <c r="BQ192" s="53">
        <v>155</v>
      </c>
      <c r="BR192" s="53">
        <v>170</v>
      </c>
      <c r="BS192" s="53">
        <v>125</v>
      </c>
      <c r="BT192" s="53">
        <v>140</v>
      </c>
      <c r="BU192" s="53">
        <v>145</v>
      </c>
      <c r="BV192" s="54">
        <v>143</v>
      </c>
      <c r="BX192" s="38">
        <f t="shared" si="35"/>
        <v>164.1</v>
      </c>
    </row>
    <row r="193" spans="1:76" ht="15" thickBot="1" x14ac:dyDescent="0.4">
      <c r="A193" s="17">
        <f t="shared" si="29"/>
        <v>138.63499999999999</v>
      </c>
      <c r="B193" s="17">
        <f t="shared" si="30"/>
        <v>146.79</v>
      </c>
      <c r="C193" s="17">
        <f t="shared" si="31"/>
        <v>160</v>
      </c>
      <c r="D193" s="39" t="s">
        <v>58</v>
      </c>
      <c r="E193" s="40">
        <v>195</v>
      </c>
      <c r="F193" s="41" t="s">
        <v>67</v>
      </c>
      <c r="G193" s="41"/>
      <c r="H193" s="40"/>
      <c r="I193" s="42">
        <v>83613</v>
      </c>
      <c r="J193" s="43">
        <v>38.026730000000001</v>
      </c>
      <c r="K193" s="44">
        <v>-101.09323999999999</v>
      </c>
      <c r="M193" s="45">
        <v>157</v>
      </c>
      <c r="N193" s="46">
        <v>92</v>
      </c>
      <c r="O193" s="46">
        <v>63</v>
      </c>
      <c r="P193" s="46">
        <v>124</v>
      </c>
      <c r="Q193" s="46">
        <v>143</v>
      </c>
      <c r="R193" s="46">
        <v>227</v>
      </c>
      <c r="S193" s="46">
        <v>332</v>
      </c>
      <c r="T193" s="46">
        <v>212</v>
      </c>
      <c r="U193" s="46">
        <v>171</v>
      </c>
      <c r="V193" s="47">
        <v>110</v>
      </c>
      <c r="X193" s="27">
        <f t="shared" si="40"/>
        <v>157</v>
      </c>
      <c r="Y193" s="27">
        <f t="shared" si="40"/>
        <v>92</v>
      </c>
      <c r="Z193" s="27">
        <f t="shared" si="40"/>
        <v>63</v>
      </c>
      <c r="AA193" s="27">
        <f t="shared" si="40"/>
        <v>124</v>
      </c>
      <c r="AB193" s="27">
        <f t="shared" si="40"/>
        <v>143</v>
      </c>
      <c r="AC193" s="27">
        <f t="shared" si="40"/>
        <v>227</v>
      </c>
      <c r="AD193" s="27">
        <f t="shared" si="40"/>
        <v>332</v>
      </c>
      <c r="AE193" s="27">
        <f t="shared" si="39"/>
        <v>212</v>
      </c>
      <c r="AF193" s="27">
        <f t="shared" si="39"/>
        <v>171</v>
      </c>
      <c r="AG193" s="27">
        <f t="shared" si="39"/>
        <v>110</v>
      </c>
      <c r="AI193" s="82">
        <v>640</v>
      </c>
      <c r="AJ193" s="83">
        <v>320</v>
      </c>
      <c r="AK193" s="85"/>
      <c r="AL193" s="51"/>
      <c r="AN193" s="52">
        <v>157</v>
      </c>
      <c r="AO193" s="53">
        <v>92</v>
      </c>
      <c r="AP193" s="53">
        <v>63</v>
      </c>
      <c r="AQ193" s="53">
        <v>124</v>
      </c>
      <c r="AR193" s="53">
        <v>143</v>
      </c>
      <c r="AS193" s="53">
        <v>227</v>
      </c>
      <c r="AT193" s="53">
        <v>332</v>
      </c>
      <c r="AU193" s="53">
        <v>212</v>
      </c>
      <c r="AV193" s="53">
        <v>171</v>
      </c>
      <c r="AW193" s="54">
        <v>110</v>
      </c>
      <c r="AY193" s="35">
        <f t="shared" si="33"/>
        <v>163.1</v>
      </c>
      <c r="AZ193" s="36">
        <f t="shared" si="34"/>
        <v>163.1</v>
      </c>
      <c r="BB193" s="39">
        <v>133</v>
      </c>
      <c r="BC193" s="41">
        <v>108</v>
      </c>
      <c r="BD193" s="41">
        <v>51</v>
      </c>
      <c r="BE193" s="41">
        <v>145</v>
      </c>
      <c r="BF193" s="41">
        <v>145</v>
      </c>
      <c r="BG193" s="41">
        <v>130</v>
      </c>
      <c r="BH193" s="41">
        <v>175</v>
      </c>
      <c r="BI193" s="41">
        <v>160</v>
      </c>
      <c r="BJ193" s="41">
        <v>155</v>
      </c>
      <c r="BK193" s="51">
        <v>157</v>
      </c>
      <c r="BM193" s="52">
        <v>133</v>
      </c>
      <c r="BN193" s="53">
        <v>108</v>
      </c>
      <c r="BO193" s="53">
        <v>51</v>
      </c>
      <c r="BP193" s="53">
        <v>145</v>
      </c>
      <c r="BQ193" s="53">
        <v>145</v>
      </c>
      <c r="BR193" s="53">
        <v>130</v>
      </c>
      <c r="BS193" s="53">
        <v>175</v>
      </c>
      <c r="BT193" s="53">
        <v>160</v>
      </c>
      <c r="BU193" s="53">
        <v>155</v>
      </c>
      <c r="BV193" s="54">
        <v>157</v>
      </c>
      <c r="BX193" s="38">
        <f t="shared" si="35"/>
        <v>135.9</v>
      </c>
    </row>
    <row r="194" spans="1:76" ht="15" thickBot="1" x14ac:dyDescent="0.4">
      <c r="A194" s="17">
        <f t="shared" si="29"/>
        <v>186.39862500000001</v>
      </c>
      <c r="B194" s="17">
        <f t="shared" si="30"/>
        <v>197.36325000000002</v>
      </c>
      <c r="C194" s="17">
        <f t="shared" si="31"/>
        <v>200</v>
      </c>
      <c r="D194" s="39" t="s">
        <v>58</v>
      </c>
      <c r="E194" s="40">
        <v>209</v>
      </c>
      <c r="F194" s="41" t="s">
        <v>67</v>
      </c>
      <c r="G194" s="41"/>
      <c r="H194" s="40"/>
      <c r="I194" s="42">
        <v>66324</v>
      </c>
      <c r="J194" s="43">
        <v>38.000097259999997</v>
      </c>
      <c r="K194" s="44">
        <v>-101.09789628999999</v>
      </c>
      <c r="M194" s="45">
        <v>254</v>
      </c>
      <c r="N194" s="46">
        <v>274.92500000000001</v>
      </c>
      <c r="O194" s="46">
        <v>235</v>
      </c>
      <c r="P194" s="46">
        <v>161</v>
      </c>
      <c r="Q194" s="46">
        <v>133</v>
      </c>
      <c r="R194" s="46">
        <v>254</v>
      </c>
      <c r="S194" s="46">
        <v>366</v>
      </c>
      <c r="T194" s="46">
        <v>209</v>
      </c>
      <c r="U194" s="46">
        <v>143</v>
      </c>
      <c r="V194" s="47">
        <v>163</v>
      </c>
      <c r="X194" s="27">
        <f t="shared" si="40"/>
        <v>254</v>
      </c>
      <c r="Y194" s="27">
        <f t="shared" si="40"/>
        <v>274.92500000000001</v>
      </c>
      <c r="Z194" s="27">
        <f t="shared" si="40"/>
        <v>235</v>
      </c>
      <c r="AA194" s="27">
        <f t="shared" si="40"/>
        <v>161</v>
      </c>
      <c r="AB194" s="27">
        <f t="shared" si="40"/>
        <v>133</v>
      </c>
      <c r="AC194" s="27">
        <f t="shared" si="40"/>
        <v>254</v>
      </c>
      <c r="AD194" s="27">
        <f t="shared" si="40"/>
        <v>366</v>
      </c>
      <c r="AE194" s="27">
        <f t="shared" si="39"/>
        <v>209</v>
      </c>
      <c r="AF194" s="27">
        <f t="shared" si="39"/>
        <v>143</v>
      </c>
      <c r="AG194" s="27">
        <f t="shared" si="39"/>
        <v>163</v>
      </c>
      <c r="AI194" s="48">
        <v>400</v>
      </c>
      <c r="AJ194" s="49">
        <v>400</v>
      </c>
      <c r="AK194" s="50">
        <f>AI194</f>
        <v>400</v>
      </c>
      <c r="AL194" s="51"/>
      <c r="AN194" s="52">
        <v>254</v>
      </c>
      <c r="AO194" s="53">
        <v>274.92500000000001</v>
      </c>
      <c r="AP194" s="53">
        <v>235</v>
      </c>
      <c r="AQ194" s="53">
        <v>161</v>
      </c>
      <c r="AR194" s="53">
        <v>133</v>
      </c>
      <c r="AS194" s="53">
        <v>254</v>
      </c>
      <c r="AT194" s="53">
        <v>366</v>
      </c>
      <c r="AU194" s="53">
        <v>209</v>
      </c>
      <c r="AV194" s="53">
        <v>143</v>
      </c>
      <c r="AW194" s="54">
        <v>163</v>
      </c>
      <c r="AY194" s="35">
        <f t="shared" si="33"/>
        <v>219.29250000000002</v>
      </c>
      <c r="AZ194" s="36">
        <f t="shared" si="34"/>
        <v>219.29250000000002</v>
      </c>
      <c r="BB194" s="39">
        <v>400</v>
      </c>
      <c r="BC194" s="41">
        <v>400</v>
      </c>
      <c r="BD194" s="41">
        <v>400</v>
      </c>
      <c r="BE194" s="41">
        <v>400</v>
      </c>
      <c r="BF194" s="41">
        <v>400</v>
      </c>
      <c r="BG194" s="41">
        <v>400</v>
      </c>
      <c r="BH194" s="41">
        <v>400</v>
      </c>
      <c r="BI194" s="41">
        <v>400</v>
      </c>
      <c r="BJ194" s="41">
        <v>400</v>
      </c>
      <c r="BK194" s="51">
        <v>400</v>
      </c>
      <c r="BM194" s="52">
        <v>400</v>
      </c>
      <c r="BN194" s="53">
        <v>400</v>
      </c>
      <c r="BO194" s="53">
        <v>400</v>
      </c>
      <c r="BP194" s="53">
        <v>400</v>
      </c>
      <c r="BQ194" s="53">
        <v>400</v>
      </c>
      <c r="BR194" s="53">
        <v>400</v>
      </c>
      <c r="BS194" s="53">
        <v>400</v>
      </c>
      <c r="BT194" s="53">
        <v>400</v>
      </c>
      <c r="BU194" s="53">
        <v>400</v>
      </c>
      <c r="BV194" s="54">
        <v>400</v>
      </c>
      <c r="BX194" s="38">
        <f t="shared" si="35"/>
        <v>400</v>
      </c>
    </row>
    <row r="195" spans="1:76" ht="15" thickBot="1" x14ac:dyDescent="0.4">
      <c r="A195" s="17">
        <f t="shared" si="29"/>
        <v>170.595</v>
      </c>
      <c r="B195" s="17">
        <f t="shared" si="30"/>
        <v>180.63</v>
      </c>
      <c r="C195" s="17">
        <f t="shared" si="31"/>
        <v>169</v>
      </c>
      <c r="D195" s="39" t="s">
        <v>58</v>
      </c>
      <c r="E195" s="40">
        <v>20818</v>
      </c>
      <c r="F195" s="41"/>
      <c r="G195" s="41"/>
      <c r="H195" s="40"/>
      <c r="I195" s="42">
        <v>37485</v>
      </c>
      <c r="J195" s="43">
        <v>38.063249999999996</v>
      </c>
      <c r="K195" s="44">
        <v>-101.16665999999999</v>
      </c>
      <c r="M195" s="45">
        <v>172</v>
      </c>
      <c r="N195" s="46">
        <v>185</v>
      </c>
      <c r="O195" s="46">
        <v>170</v>
      </c>
      <c r="P195" s="46">
        <v>144</v>
      </c>
      <c r="Q195" s="46">
        <v>221</v>
      </c>
      <c r="R195" s="46">
        <v>247</v>
      </c>
      <c r="S195" s="46">
        <v>256</v>
      </c>
      <c r="T195" s="46">
        <v>223</v>
      </c>
      <c r="U195" s="46">
        <v>216</v>
      </c>
      <c r="V195" s="47">
        <v>173</v>
      </c>
      <c r="X195" s="27">
        <f t="shared" si="40"/>
        <v>172</v>
      </c>
      <c r="Y195" s="27">
        <f t="shared" si="40"/>
        <v>185</v>
      </c>
      <c r="Z195" s="27">
        <f t="shared" si="40"/>
        <v>170</v>
      </c>
      <c r="AA195" s="27">
        <f t="shared" si="40"/>
        <v>144</v>
      </c>
      <c r="AB195" s="27">
        <f t="shared" si="40"/>
        <v>221</v>
      </c>
      <c r="AC195" s="27">
        <f t="shared" si="40"/>
        <v>247</v>
      </c>
      <c r="AD195" s="27">
        <f t="shared" si="40"/>
        <v>256</v>
      </c>
      <c r="AE195" s="27">
        <f t="shared" si="39"/>
        <v>223</v>
      </c>
      <c r="AF195" s="27">
        <f t="shared" si="39"/>
        <v>216</v>
      </c>
      <c r="AG195" s="27">
        <f t="shared" si="39"/>
        <v>173</v>
      </c>
      <c r="AI195" s="48">
        <v>568</v>
      </c>
      <c r="AJ195" s="49">
        <v>338</v>
      </c>
      <c r="AK195" s="55"/>
      <c r="AL195" s="51" t="s">
        <v>130</v>
      </c>
      <c r="AN195" s="52">
        <v>172</v>
      </c>
      <c r="AO195" s="53">
        <v>185</v>
      </c>
      <c r="AP195" s="53">
        <v>170</v>
      </c>
      <c r="AQ195" s="53">
        <v>144</v>
      </c>
      <c r="AR195" s="53">
        <v>221</v>
      </c>
      <c r="AS195" s="53">
        <v>247</v>
      </c>
      <c r="AT195" s="53">
        <v>256</v>
      </c>
      <c r="AU195" s="53">
        <v>223</v>
      </c>
      <c r="AV195" s="53">
        <v>216</v>
      </c>
      <c r="AW195" s="54">
        <v>173</v>
      </c>
      <c r="AY195" s="35">
        <f t="shared" si="33"/>
        <v>200.7</v>
      </c>
      <c r="AZ195" s="36">
        <f t="shared" si="34"/>
        <v>200.7</v>
      </c>
      <c r="BB195" s="39">
        <v>122</v>
      </c>
      <c r="BC195" s="41">
        <v>160</v>
      </c>
      <c r="BD195" s="41">
        <v>123</v>
      </c>
      <c r="BE195" s="41">
        <v>320</v>
      </c>
      <c r="BF195" s="41">
        <v>240</v>
      </c>
      <c r="BG195" s="41">
        <v>480</v>
      </c>
      <c r="BH195" s="41">
        <v>320</v>
      </c>
      <c r="BI195" s="41">
        <v>480</v>
      </c>
      <c r="BJ195" s="41">
        <v>320</v>
      </c>
      <c r="BK195" s="51">
        <v>320</v>
      </c>
      <c r="BM195" s="52">
        <v>122</v>
      </c>
      <c r="BN195" s="53">
        <v>160</v>
      </c>
      <c r="BO195" s="53">
        <v>123</v>
      </c>
      <c r="BP195" s="53">
        <v>320</v>
      </c>
      <c r="BQ195" s="53">
        <v>240</v>
      </c>
      <c r="BR195" s="53">
        <v>480</v>
      </c>
      <c r="BS195" s="53">
        <v>320</v>
      </c>
      <c r="BT195" s="53">
        <v>480</v>
      </c>
      <c r="BU195" s="53">
        <v>320</v>
      </c>
      <c r="BV195" s="54">
        <v>320</v>
      </c>
      <c r="BX195" s="38">
        <f t="shared" si="35"/>
        <v>288.5</v>
      </c>
    </row>
    <row r="196" spans="1:76" ht="15" thickBot="1" x14ac:dyDescent="0.4">
      <c r="A196" s="17">
        <f t="shared" ref="A196:A259" si="44">AY196*0.85</f>
        <v>176.45999999999998</v>
      </c>
      <c r="B196" s="17">
        <f t="shared" ref="B196:B259" si="45">IF(AY196*0.9&gt;AJ196*0.58,AJ196*0.58,AY196*0.9)</f>
        <v>179.79999999999998</v>
      </c>
      <c r="C196" s="17">
        <f t="shared" ref="C196:C259" si="46">AJ196*0.5</f>
        <v>155</v>
      </c>
      <c r="D196" s="39" t="s">
        <v>58</v>
      </c>
      <c r="E196" s="40">
        <v>16674</v>
      </c>
      <c r="F196" s="41"/>
      <c r="G196" s="41"/>
      <c r="H196" s="40"/>
      <c r="I196" s="42">
        <v>29962</v>
      </c>
      <c r="J196" s="43">
        <v>38.058140000000002</v>
      </c>
      <c r="K196" s="44">
        <v>-101.17542</v>
      </c>
      <c r="M196" s="45">
        <v>192</v>
      </c>
      <c r="N196" s="46">
        <v>185</v>
      </c>
      <c r="O196" s="46">
        <v>225</v>
      </c>
      <c r="P196" s="46">
        <v>117</v>
      </c>
      <c r="Q196" s="46">
        <v>174</v>
      </c>
      <c r="R196" s="46">
        <v>307</v>
      </c>
      <c r="S196" s="46">
        <v>281</v>
      </c>
      <c r="T196" s="46">
        <v>217</v>
      </c>
      <c r="U196" s="46">
        <v>213</v>
      </c>
      <c r="V196" s="47">
        <v>165</v>
      </c>
      <c r="X196" s="27">
        <f t="shared" si="40"/>
        <v>192</v>
      </c>
      <c r="Y196" s="27">
        <f t="shared" si="40"/>
        <v>185</v>
      </c>
      <c r="Z196" s="27">
        <f t="shared" si="40"/>
        <v>225</v>
      </c>
      <c r="AA196" s="27">
        <f t="shared" si="40"/>
        <v>117</v>
      </c>
      <c r="AB196" s="27">
        <f t="shared" si="40"/>
        <v>174</v>
      </c>
      <c r="AC196" s="27">
        <f t="shared" si="40"/>
        <v>307</v>
      </c>
      <c r="AD196" s="27">
        <f t="shared" si="40"/>
        <v>281</v>
      </c>
      <c r="AE196" s="27">
        <f t="shared" si="39"/>
        <v>217</v>
      </c>
      <c r="AF196" s="27">
        <f t="shared" si="39"/>
        <v>213</v>
      </c>
      <c r="AG196" s="27">
        <f t="shared" si="39"/>
        <v>165</v>
      </c>
      <c r="AI196" s="48">
        <v>310</v>
      </c>
      <c r="AJ196" s="49">
        <v>310</v>
      </c>
      <c r="AK196" s="50">
        <f>AI196</f>
        <v>310</v>
      </c>
      <c r="AL196" s="51"/>
      <c r="AN196" s="52">
        <v>192</v>
      </c>
      <c r="AO196" s="53">
        <v>185</v>
      </c>
      <c r="AP196" s="53">
        <v>225</v>
      </c>
      <c r="AQ196" s="53">
        <v>117</v>
      </c>
      <c r="AR196" s="53">
        <v>174</v>
      </c>
      <c r="AS196" s="53">
        <v>307</v>
      </c>
      <c r="AT196" s="53">
        <v>281</v>
      </c>
      <c r="AU196" s="53">
        <v>217</v>
      </c>
      <c r="AV196" s="53">
        <v>213</v>
      </c>
      <c r="AW196" s="54">
        <v>165</v>
      </c>
      <c r="AY196" s="35">
        <f t="shared" ref="AY196:AY259" si="47">AVERAGE(AN196:AW196)</f>
        <v>207.6</v>
      </c>
      <c r="AZ196" s="36">
        <f t="shared" ref="AZ196:AZ259" si="48">AVERAGE(X196:AG196)</f>
        <v>207.6</v>
      </c>
      <c r="BB196" s="39">
        <v>122</v>
      </c>
      <c r="BC196" s="41">
        <v>160</v>
      </c>
      <c r="BD196" s="41">
        <v>160</v>
      </c>
      <c r="BE196" s="41">
        <v>160</v>
      </c>
      <c r="BF196" s="41">
        <v>240</v>
      </c>
      <c r="BG196" s="41">
        <v>240</v>
      </c>
      <c r="BH196" s="41">
        <v>160</v>
      </c>
      <c r="BI196" s="41">
        <v>480</v>
      </c>
      <c r="BJ196" s="41">
        <v>320</v>
      </c>
      <c r="BK196" s="51">
        <v>320</v>
      </c>
      <c r="BM196" s="52">
        <v>122</v>
      </c>
      <c r="BN196" s="53">
        <v>160</v>
      </c>
      <c r="BO196" s="53">
        <v>160</v>
      </c>
      <c r="BP196" s="53">
        <v>160</v>
      </c>
      <c r="BQ196" s="53">
        <v>240</v>
      </c>
      <c r="BR196" s="53">
        <v>240</v>
      </c>
      <c r="BS196" s="53">
        <v>160</v>
      </c>
      <c r="BT196" s="53">
        <v>480</v>
      </c>
      <c r="BU196" s="53">
        <v>320</v>
      </c>
      <c r="BV196" s="54">
        <v>320</v>
      </c>
      <c r="BX196" s="38">
        <f t="shared" ref="BX196:BX259" si="49">AVERAGE(BM196:BV196)</f>
        <v>236.2</v>
      </c>
    </row>
    <row r="197" spans="1:76" ht="15" thickBot="1" x14ac:dyDescent="0.4">
      <c r="A197" s="17">
        <f t="shared" si="44"/>
        <v>227.46</v>
      </c>
      <c r="B197" s="17">
        <f t="shared" si="45"/>
        <v>240.84000000000003</v>
      </c>
      <c r="C197" s="17">
        <f t="shared" si="46"/>
        <v>310.5</v>
      </c>
      <c r="D197" s="39" t="s">
        <v>58</v>
      </c>
      <c r="E197" s="40">
        <v>1108</v>
      </c>
      <c r="F197" s="41"/>
      <c r="G197" s="41"/>
      <c r="H197" s="40"/>
      <c r="I197" s="42">
        <v>53124</v>
      </c>
      <c r="J197" s="43">
        <v>38.106307000000001</v>
      </c>
      <c r="K197" s="44">
        <v>-100.90111400000001</v>
      </c>
      <c r="M197" s="45">
        <v>341</v>
      </c>
      <c r="N197" s="46">
        <v>279</v>
      </c>
      <c r="O197" s="46">
        <v>263</v>
      </c>
      <c r="P197" s="46">
        <v>200</v>
      </c>
      <c r="Q197" s="46">
        <v>251</v>
      </c>
      <c r="R197" s="46">
        <v>296</v>
      </c>
      <c r="S197" s="46">
        <v>381</v>
      </c>
      <c r="T197" s="46">
        <v>290</v>
      </c>
      <c r="U197" s="46">
        <v>214</v>
      </c>
      <c r="V197" s="47">
        <v>161</v>
      </c>
      <c r="X197" s="27">
        <f t="shared" si="40"/>
        <v>341</v>
      </c>
      <c r="Y197" s="27">
        <f t="shared" si="40"/>
        <v>279</v>
      </c>
      <c r="Z197" s="27">
        <f t="shared" si="40"/>
        <v>263</v>
      </c>
      <c r="AA197" s="27">
        <f t="shared" si="40"/>
        <v>200</v>
      </c>
      <c r="AB197" s="27">
        <f t="shared" si="40"/>
        <v>251</v>
      </c>
      <c r="AC197" s="27">
        <f t="shared" si="40"/>
        <v>296</v>
      </c>
      <c r="AD197" s="27">
        <f t="shared" si="40"/>
        <v>381</v>
      </c>
      <c r="AE197" s="27">
        <f t="shared" si="39"/>
        <v>290</v>
      </c>
      <c r="AF197" s="27">
        <f t="shared" si="39"/>
        <v>214</v>
      </c>
      <c r="AG197" s="27">
        <f t="shared" si="39"/>
        <v>161</v>
      </c>
      <c r="AI197" s="48">
        <v>621</v>
      </c>
      <c r="AJ197" s="49">
        <v>621</v>
      </c>
      <c r="AK197" s="50">
        <f>AI197</f>
        <v>621</v>
      </c>
      <c r="AL197" s="51"/>
      <c r="AN197" s="52">
        <v>341</v>
      </c>
      <c r="AO197" s="53">
        <v>279</v>
      </c>
      <c r="AP197" s="53">
        <v>263</v>
      </c>
      <c r="AQ197" s="53">
        <v>200</v>
      </c>
      <c r="AR197" s="53">
        <v>251</v>
      </c>
      <c r="AS197" s="53">
        <v>296</v>
      </c>
      <c r="AT197" s="53">
        <v>381</v>
      </c>
      <c r="AU197" s="53">
        <v>290</v>
      </c>
      <c r="AV197" s="53">
        <v>214</v>
      </c>
      <c r="AW197" s="54">
        <v>161</v>
      </c>
      <c r="AY197" s="35">
        <f t="shared" si="47"/>
        <v>267.60000000000002</v>
      </c>
      <c r="AZ197" s="36">
        <f t="shared" si="48"/>
        <v>267.60000000000002</v>
      </c>
      <c r="BB197" s="39">
        <v>240</v>
      </c>
      <c r="BC197" s="41">
        <v>240</v>
      </c>
      <c r="BD197" s="41">
        <v>240</v>
      </c>
      <c r="BE197" s="41">
        <v>240</v>
      </c>
      <c r="BF197" s="41">
        <v>240</v>
      </c>
      <c r="BG197" s="41">
        <v>240</v>
      </c>
      <c r="BH197" s="41">
        <v>240</v>
      </c>
      <c r="BI197" s="41">
        <v>240</v>
      </c>
      <c r="BJ197" s="41">
        <v>240</v>
      </c>
      <c r="BK197" s="51">
        <v>300</v>
      </c>
      <c r="BM197" s="52">
        <v>240</v>
      </c>
      <c r="BN197" s="53">
        <v>240</v>
      </c>
      <c r="BO197" s="53">
        <v>240</v>
      </c>
      <c r="BP197" s="53">
        <v>240</v>
      </c>
      <c r="BQ197" s="53">
        <v>240</v>
      </c>
      <c r="BR197" s="53">
        <v>240</v>
      </c>
      <c r="BS197" s="53">
        <v>240</v>
      </c>
      <c r="BT197" s="53">
        <v>240</v>
      </c>
      <c r="BU197" s="53">
        <v>240</v>
      </c>
      <c r="BV197" s="54">
        <v>300</v>
      </c>
      <c r="BX197" s="38">
        <f t="shared" si="49"/>
        <v>246</v>
      </c>
    </row>
    <row r="198" spans="1:76" ht="15" thickBot="1" x14ac:dyDescent="0.4">
      <c r="A198" s="17">
        <f t="shared" si="44"/>
        <v>187.85</v>
      </c>
      <c r="B198" s="17">
        <f t="shared" si="45"/>
        <v>198.9</v>
      </c>
      <c r="C198" s="17">
        <f t="shared" si="46"/>
        <v>287.5</v>
      </c>
      <c r="D198" s="39" t="s">
        <v>58</v>
      </c>
      <c r="E198" s="40">
        <v>3893</v>
      </c>
      <c r="F198" s="41"/>
      <c r="G198" s="41"/>
      <c r="H198" s="40"/>
      <c r="I198" s="42">
        <v>81015</v>
      </c>
      <c r="J198" s="43">
        <v>38.113499599999997</v>
      </c>
      <c r="K198" s="44">
        <v>-100.89371475999999</v>
      </c>
      <c r="M198" s="45">
        <v>224</v>
      </c>
      <c r="N198" s="46">
        <v>188</v>
      </c>
      <c r="O198" s="46">
        <v>187</v>
      </c>
      <c r="P198" s="46">
        <v>204</v>
      </c>
      <c r="Q198" s="46">
        <v>221</v>
      </c>
      <c r="R198" s="46">
        <v>321</v>
      </c>
      <c r="S198" s="46">
        <v>216</v>
      </c>
      <c r="T198" s="46">
        <v>220</v>
      </c>
      <c r="U198" s="46">
        <v>235</v>
      </c>
      <c r="V198" s="47">
        <v>194</v>
      </c>
      <c r="X198" s="27">
        <f t="shared" si="40"/>
        <v>224</v>
      </c>
      <c r="Y198" s="27">
        <f t="shared" si="40"/>
        <v>188</v>
      </c>
      <c r="Z198" s="27">
        <f t="shared" si="40"/>
        <v>187</v>
      </c>
      <c r="AA198" s="27">
        <f t="shared" si="40"/>
        <v>204</v>
      </c>
      <c r="AB198" s="27">
        <f t="shared" si="40"/>
        <v>221</v>
      </c>
      <c r="AC198" s="27">
        <f t="shared" si="40"/>
        <v>321</v>
      </c>
      <c r="AD198" s="27">
        <f t="shared" si="40"/>
        <v>216</v>
      </c>
      <c r="AE198" s="27">
        <f t="shared" si="39"/>
        <v>220</v>
      </c>
      <c r="AF198" s="27">
        <f t="shared" si="39"/>
        <v>235</v>
      </c>
      <c r="AG198" s="27">
        <f t="shared" si="39"/>
        <v>194</v>
      </c>
      <c r="AI198" s="48">
        <v>575</v>
      </c>
      <c r="AJ198" s="49">
        <v>575</v>
      </c>
      <c r="AK198" s="50">
        <f>AI198</f>
        <v>575</v>
      </c>
      <c r="AL198" s="51"/>
      <c r="AN198" s="52">
        <v>224</v>
      </c>
      <c r="AO198" s="53">
        <v>188</v>
      </c>
      <c r="AP198" s="53">
        <v>187</v>
      </c>
      <c r="AQ198" s="53">
        <v>204</v>
      </c>
      <c r="AR198" s="53">
        <v>221</v>
      </c>
      <c r="AS198" s="53">
        <v>321</v>
      </c>
      <c r="AT198" s="53">
        <v>216</v>
      </c>
      <c r="AU198" s="53">
        <v>220</v>
      </c>
      <c r="AV198" s="53">
        <v>235</v>
      </c>
      <c r="AW198" s="54">
        <v>194</v>
      </c>
      <c r="AY198" s="35">
        <f t="shared" si="47"/>
        <v>221</v>
      </c>
      <c r="AZ198" s="36">
        <f t="shared" si="48"/>
        <v>221</v>
      </c>
      <c r="BB198" s="39">
        <v>120</v>
      </c>
      <c r="BC198" s="41">
        <v>120</v>
      </c>
      <c r="BD198" s="41">
        <v>120</v>
      </c>
      <c r="BE198" s="41">
        <v>120</v>
      </c>
      <c r="BF198" s="41">
        <v>120</v>
      </c>
      <c r="BG198" s="41">
        <v>120</v>
      </c>
      <c r="BH198" s="41">
        <v>120</v>
      </c>
      <c r="BI198" s="41">
        <v>120</v>
      </c>
      <c r="BJ198" s="41">
        <v>120</v>
      </c>
      <c r="BK198" s="51">
        <v>360</v>
      </c>
      <c r="BM198" s="52">
        <v>120</v>
      </c>
      <c r="BN198" s="53">
        <v>120</v>
      </c>
      <c r="BO198" s="53">
        <v>120</v>
      </c>
      <c r="BP198" s="53">
        <v>120</v>
      </c>
      <c r="BQ198" s="53">
        <v>120</v>
      </c>
      <c r="BR198" s="53">
        <v>120</v>
      </c>
      <c r="BS198" s="53">
        <v>120</v>
      </c>
      <c r="BT198" s="53">
        <v>120</v>
      </c>
      <c r="BU198" s="53">
        <v>120</v>
      </c>
      <c r="BV198" s="54">
        <v>360</v>
      </c>
      <c r="BX198" s="38">
        <f t="shared" si="49"/>
        <v>144</v>
      </c>
    </row>
    <row r="199" spans="1:76" ht="15" thickBot="1" x14ac:dyDescent="0.4">
      <c r="A199" s="17">
        <f t="shared" si="44"/>
        <v>170.29239999999999</v>
      </c>
      <c r="B199" s="17">
        <f t="shared" si="45"/>
        <v>175.73999999999998</v>
      </c>
      <c r="C199" s="17">
        <f t="shared" si="46"/>
        <v>151.5</v>
      </c>
      <c r="D199" s="39" t="s">
        <v>58</v>
      </c>
      <c r="E199" s="40">
        <v>8056</v>
      </c>
      <c r="F199" s="41"/>
      <c r="G199" s="41"/>
      <c r="H199" s="40"/>
      <c r="I199" s="42">
        <v>10853</v>
      </c>
      <c r="J199" s="43">
        <v>38.120123999999997</v>
      </c>
      <c r="K199" s="44">
        <v>-100.88657000000001</v>
      </c>
      <c r="M199" s="45">
        <v>240</v>
      </c>
      <c r="N199" s="46">
        <v>173</v>
      </c>
      <c r="O199" s="46">
        <v>150</v>
      </c>
      <c r="P199" s="46">
        <v>175.44</v>
      </c>
      <c r="Q199" s="46">
        <v>156</v>
      </c>
      <c r="R199" s="46">
        <v>277</v>
      </c>
      <c r="S199" s="46">
        <v>303</v>
      </c>
      <c r="T199" s="46">
        <v>201</v>
      </c>
      <c r="U199" s="46">
        <v>263</v>
      </c>
      <c r="V199" s="47">
        <v>65</v>
      </c>
      <c r="X199" s="27">
        <f t="shared" si="40"/>
        <v>240</v>
      </c>
      <c r="Y199" s="27">
        <f t="shared" si="40"/>
        <v>173</v>
      </c>
      <c r="Z199" s="27">
        <f t="shared" si="40"/>
        <v>150</v>
      </c>
      <c r="AA199" s="27">
        <f t="shared" si="40"/>
        <v>175.44</v>
      </c>
      <c r="AB199" s="27">
        <f t="shared" si="40"/>
        <v>156</v>
      </c>
      <c r="AC199" s="27">
        <f t="shared" si="40"/>
        <v>277</v>
      </c>
      <c r="AD199" s="27">
        <f t="shared" si="40"/>
        <v>303</v>
      </c>
      <c r="AE199" s="27">
        <f t="shared" si="39"/>
        <v>201</v>
      </c>
      <c r="AF199" s="27">
        <f t="shared" si="39"/>
        <v>263</v>
      </c>
      <c r="AG199" s="27">
        <f t="shared" si="39"/>
        <v>65</v>
      </c>
      <c r="AI199" s="48">
        <v>303</v>
      </c>
      <c r="AJ199" s="49">
        <v>303</v>
      </c>
      <c r="AK199" s="50">
        <f>AI199</f>
        <v>303</v>
      </c>
      <c r="AL199" s="51"/>
      <c r="AN199" s="52">
        <v>240</v>
      </c>
      <c r="AO199" s="53">
        <v>173</v>
      </c>
      <c r="AP199" s="53">
        <v>150</v>
      </c>
      <c r="AQ199" s="53">
        <v>175.44</v>
      </c>
      <c r="AR199" s="53">
        <v>156</v>
      </c>
      <c r="AS199" s="53">
        <v>277</v>
      </c>
      <c r="AT199" s="53">
        <v>303</v>
      </c>
      <c r="AU199" s="53">
        <v>201</v>
      </c>
      <c r="AV199" s="53">
        <v>263</v>
      </c>
      <c r="AW199" s="54">
        <v>65</v>
      </c>
      <c r="AY199" s="35">
        <f t="shared" si="47"/>
        <v>200.34399999999999</v>
      </c>
      <c r="AZ199" s="36">
        <f t="shared" si="48"/>
        <v>200.34399999999999</v>
      </c>
      <c r="BB199" s="39">
        <v>150</v>
      </c>
      <c r="BC199" s="41">
        <v>150</v>
      </c>
      <c r="BD199" s="41">
        <v>150</v>
      </c>
      <c r="BE199" s="41">
        <v>150</v>
      </c>
      <c r="BF199" s="41">
        <v>150</v>
      </c>
      <c r="BG199" s="41">
        <v>150</v>
      </c>
      <c r="BH199" s="41">
        <v>150</v>
      </c>
      <c r="BI199" s="41">
        <v>150</v>
      </c>
      <c r="BJ199" s="41">
        <v>150</v>
      </c>
      <c r="BK199" s="51">
        <v>150</v>
      </c>
      <c r="BM199" s="52">
        <v>150</v>
      </c>
      <c r="BN199" s="53">
        <v>150</v>
      </c>
      <c r="BO199" s="53">
        <v>150</v>
      </c>
      <c r="BP199" s="53">
        <v>150</v>
      </c>
      <c r="BQ199" s="53">
        <v>150</v>
      </c>
      <c r="BR199" s="53">
        <v>150</v>
      </c>
      <c r="BS199" s="53">
        <v>150</v>
      </c>
      <c r="BT199" s="53">
        <v>150</v>
      </c>
      <c r="BU199" s="53">
        <v>150</v>
      </c>
      <c r="BV199" s="54">
        <v>150</v>
      </c>
      <c r="BX199" s="38">
        <f t="shared" si="49"/>
        <v>150</v>
      </c>
    </row>
    <row r="200" spans="1:76" ht="15" thickBot="1" x14ac:dyDescent="0.4">
      <c r="A200" s="17">
        <f t="shared" si="44"/>
        <v>213.51999999999998</v>
      </c>
      <c r="B200" s="17">
        <f t="shared" si="45"/>
        <v>226.07999999999998</v>
      </c>
      <c r="C200" s="17">
        <f t="shared" si="46"/>
        <v>200</v>
      </c>
      <c r="D200" s="39" t="s">
        <v>58</v>
      </c>
      <c r="E200" s="40">
        <v>6</v>
      </c>
      <c r="F200" s="41" t="s">
        <v>59</v>
      </c>
      <c r="G200" s="41"/>
      <c r="H200" s="40"/>
      <c r="I200" s="42">
        <v>64896</v>
      </c>
      <c r="J200" s="43">
        <v>38.020111180000001</v>
      </c>
      <c r="K200" s="44">
        <v>-101.17706117</v>
      </c>
      <c r="M200" s="45">
        <v>28</v>
      </c>
      <c r="N200" s="46">
        <v>189</v>
      </c>
      <c r="O200" s="46">
        <v>395</v>
      </c>
      <c r="P200" s="46">
        <v>318</v>
      </c>
      <c r="Q200" s="46">
        <v>265</v>
      </c>
      <c r="R200" s="46">
        <v>213</v>
      </c>
      <c r="S200" s="46">
        <v>387</v>
      </c>
      <c r="T200" s="46">
        <v>172</v>
      </c>
      <c r="U200" s="46">
        <v>333</v>
      </c>
      <c r="V200" s="47">
        <v>212</v>
      </c>
      <c r="X200" s="27">
        <f t="shared" si="40"/>
        <v>28</v>
      </c>
      <c r="Y200" s="27">
        <f t="shared" si="40"/>
        <v>189</v>
      </c>
      <c r="Z200" s="27">
        <f t="shared" si="40"/>
        <v>395</v>
      </c>
      <c r="AA200" s="27">
        <f t="shared" si="40"/>
        <v>318</v>
      </c>
      <c r="AB200" s="27">
        <f t="shared" si="40"/>
        <v>265</v>
      </c>
      <c r="AC200" s="27">
        <f t="shared" si="40"/>
        <v>213</v>
      </c>
      <c r="AD200" s="27">
        <f t="shared" si="40"/>
        <v>387</v>
      </c>
      <c r="AE200" s="27">
        <f t="shared" si="39"/>
        <v>172</v>
      </c>
      <c r="AF200" s="27">
        <f t="shared" si="39"/>
        <v>333</v>
      </c>
      <c r="AG200" s="27">
        <f t="shared" si="39"/>
        <v>212</v>
      </c>
      <c r="AI200" s="48">
        <v>400</v>
      </c>
      <c r="AJ200" s="49">
        <v>400</v>
      </c>
      <c r="AK200" s="50">
        <f>AI200</f>
        <v>400</v>
      </c>
      <c r="AL200" s="51"/>
      <c r="AN200" s="52">
        <v>28</v>
      </c>
      <c r="AO200" s="53">
        <v>189</v>
      </c>
      <c r="AP200" s="53">
        <v>395</v>
      </c>
      <c r="AQ200" s="53">
        <v>318</v>
      </c>
      <c r="AR200" s="53">
        <v>265</v>
      </c>
      <c r="AS200" s="53">
        <v>213</v>
      </c>
      <c r="AT200" s="53">
        <v>387</v>
      </c>
      <c r="AU200" s="53">
        <v>172</v>
      </c>
      <c r="AV200" s="53">
        <v>333</v>
      </c>
      <c r="AW200" s="54">
        <v>212</v>
      </c>
      <c r="AY200" s="35">
        <f t="shared" si="47"/>
        <v>251.2</v>
      </c>
      <c r="AZ200" s="36">
        <f t="shared" si="48"/>
        <v>251.2</v>
      </c>
      <c r="BB200" s="39">
        <v>247</v>
      </c>
      <c r="BC200" s="41">
        <v>257</v>
      </c>
      <c r="BD200" s="41">
        <v>257</v>
      </c>
      <c r="BE200" s="41">
        <v>257</v>
      </c>
      <c r="BF200" s="41">
        <v>257</v>
      </c>
      <c r="BG200" s="41">
        <v>257</v>
      </c>
      <c r="BH200" s="41">
        <v>257</v>
      </c>
      <c r="BI200" s="41">
        <v>259</v>
      </c>
      <c r="BJ200" s="41">
        <v>259</v>
      </c>
      <c r="BK200" s="51">
        <v>259</v>
      </c>
      <c r="BM200" s="52">
        <v>247</v>
      </c>
      <c r="BN200" s="53">
        <v>257</v>
      </c>
      <c r="BO200" s="53">
        <v>257</v>
      </c>
      <c r="BP200" s="53">
        <v>257</v>
      </c>
      <c r="BQ200" s="53">
        <v>257</v>
      </c>
      <c r="BR200" s="53">
        <v>257</v>
      </c>
      <c r="BS200" s="53">
        <v>257</v>
      </c>
      <c r="BT200" s="53">
        <v>259</v>
      </c>
      <c r="BU200" s="53">
        <v>259</v>
      </c>
      <c r="BV200" s="54">
        <v>259</v>
      </c>
      <c r="BX200" s="38">
        <f t="shared" si="49"/>
        <v>256.60000000000002</v>
      </c>
    </row>
    <row r="201" spans="1:76" ht="15" thickBot="1" x14ac:dyDescent="0.4">
      <c r="A201" s="17">
        <f t="shared" si="44"/>
        <v>380.96999999999997</v>
      </c>
      <c r="B201" s="17">
        <f t="shared" si="45"/>
        <v>348</v>
      </c>
      <c r="C201" s="17">
        <f t="shared" si="46"/>
        <v>300</v>
      </c>
      <c r="D201" s="39" t="s">
        <v>58</v>
      </c>
      <c r="E201" s="40">
        <v>8</v>
      </c>
      <c r="F201" s="41" t="s">
        <v>59</v>
      </c>
      <c r="G201" s="41"/>
      <c r="H201" s="40" t="s">
        <v>131</v>
      </c>
      <c r="I201" s="42">
        <v>67018</v>
      </c>
      <c r="J201" s="43">
        <v>38.017539999999997</v>
      </c>
      <c r="K201" s="44">
        <v>-101.14256</v>
      </c>
      <c r="M201" s="45">
        <v>419</v>
      </c>
      <c r="N201" s="46">
        <v>465</v>
      </c>
      <c r="O201" s="46">
        <v>492</v>
      </c>
      <c r="P201" s="46">
        <v>265</v>
      </c>
      <c r="Q201" s="46">
        <v>237</v>
      </c>
      <c r="R201" s="46">
        <v>556</v>
      </c>
      <c r="S201" s="46">
        <v>704</v>
      </c>
      <c r="T201" s="46">
        <v>520</v>
      </c>
      <c r="U201" s="46">
        <v>529</v>
      </c>
      <c r="V201" s="47">
        <v>295</v>
      </c>
      <c r="X201" s="27">
        <f t="shared" si="40"/>
        <v>419</v>
      </c>
      <c r="Y201" s="27">
        <f t="shared" si="40"/>
        <v>465</v>
      </c>
      <c r="Z201" s="27">
        <f t="shared" si="40"/>
        <v>492</v>
      </c>
      <c r="AA201" s="27">
        <f t="shared" si="40"/>
        <v>265</v>
      </c>
      <c r="AB201" s="27">
        <f t="shared" si="40"/>
        <v>237</v>
      </c>
      <c r="AC201" s="27">
        <f t="shared" si="40"/>
        <v>556</v>
      </c>
      <c r="AD201" s="27">
        <f t="shared" si="40"/>
        <v>704</v>
      </c>
      <c r="AE201" s="27">
        <f t="shared" si="39"/>
        <v>520</v>
      </c>
      <c r="AF201" s="27">
        <f t="shared" si="39"/>
        <v>529</v>
      </c>
      <c r="AG201" s="27">
        <f t="shared" si="39"/>
        <v>295</v>
      </c>
      <c r="AI201" s="48">
        <v>800</v>
      </c>
      <c r="AJ201" s="49">
        <v>600</v>
      </c>
      <c r="AK201" s="86">
        <v>1080</v>
      </c>
      <c r="AL201" s="51"/>
      <c r="AN201" s="52">
        <v>419</v>
      </c>
      <c r="AO201" s="53">
        <v>465</v>
      </c>
      <c r="AP201" s="53">
        <v>492</v>
      </c>
      <c r="AQ201" s="53">
        <v>265</v>
      </c>
      <c r="AR201" s="53">
        <v>237</v>
      </c>
      <c r="AS201" s="53">
        <v>556</v>
      </c>
      <c r="AT201" s="53">
        <v>704</v>
      </c>
      <c r="AU201" s="53">
        <v>520</v>
      </c>
      <c r="AV201" s="53">
        <v>529</v>
      </c>
      <c r="AW201" s="54">
        <v>295</v>
      </c>
      <c r="AY201" s="35">
        <f t="shared" si="47"/>
        <v>448.2</v>
      </c>
      <c r="AZ201" s="36">
        <f t="shared" si="48"/>
        <v>448.2</v>
      </c>
      <c r="BB201" s="39">
        <v>400</v>
      </c>
      <c r="BC201" s="41">
        <v>400</v>
      </c>
      <c r="BD201" s="41">
        <v>400</v>
      </c>
      <c r="BE201" s="41">
        <v>400</v>
      </c>
      <c r="BF201" s="41">
        <v>400</v>
      </c>
      <c r="BG201" s="41">
        <v>400</v>
      </c>
      <c r="BH201" s="41">
        <v>400</v>
      </c>
      <c r="BI201" s="41">
        <v>400</v>
      </c>
      <c r="BJ201" s="41">
        <v>400</v>
      </c>
      <c r="BK201" s="51">
        <v>400</v>
      </c>
      <c r="BM201" s="52">
        <v>400</v>
      </c>
      <c r="BN201" s="53">
        <v>400</v>
      </c>
      <c r="BO201" s="53">
        <v>400</v>
      </c>
      <c r="BP201" s="53">
        <v>400</v>
      </c>
      <c r="BQ201" s="53">
        <v>400</v>
      </c>
      <c r="BR201" s="53">
        <v>400</v>
      </c>
      <c r="BS201" s="53">
        <v>400</v>
      </c>
      <c r="BT201" s="53">
        <v>400</v>
      </c>
      <c r="BU201" s="53">
        <v>400</v>
      </c>
      <c r="BV201" s="54">
        <v>400</v>
      </c>
      <c r="BX201" s="38">
        <f t="shared" si="49"/>
        <v>400</v>
      </c>
    </row>
    <row r="202" spans="1:76" ht="15" thickBot="1" x14ac:dyDescent="0.4">
      <c r="A202" s="17">
        <f t="shared" si="44"/>
        <v>254.68039999999996</v>
      </c>
      <c r="B202" s="17">
        <f t="shared" si="45"/>
        <v>269.66159999999996</v>
      </c>
      <c r="C202" s="17">
        <f t="shared" si="46"/>
        <v>240</v>
      </c>
      <c r="D202" s="39" t="s">
        <v>58</v>
      </c>
      <c r="E202" s="40">
        <v>11798</v>
      </c>
      <c r="F202" s="41"/>
      <c r="G202" s="41"/>
      <c r="H202" s="40"/>
      <c r="I202" s="42">
        <v>72924</v>
      </c>
      <c r="J202" s="43">
        <v>38.010300000000001</v>
      </c>
      <c r="K202" s="44">
        <v>-101.1343</v>
      </c>
      <c r="M202" s="45">
        <v>26.24</v>
      </c>
      <c r="N202" s="46">
        <v>141</v>
      </c>
      <c r="O202" s="46">
        <v>255</v>
      </c>
      <c r="P202" s="46">
        <v>308</v>
      </c>
      <c r="Q202" s="46">
        <v>268</v>
      </c>
      <c r="R202" s="46">
        <v>442</v>
      </c>
      <c r="S202" s="46">
        <v>436</v>
      </c>
      <c r="T202" s="46">
        <v>446</v>
      </c>
      <c r="U202" s="46">
        <v>364</v>
      </c>
      <c r="V202" s="47">
        <v>310</v>
      </c>
      <c r="X202" s="27">
        <f t="shared" si="40"/>
        <v>26.24</v>
      </c>
      <c r="Y202" s="27">
        <f t="shared" si="40"/>
        <v>141</v>
      </c>
      <c r="Z202" s="27">
        <f t="shared" si="40"/>
        <v>255</v>
      </c>
      <c r="AA202" s="27">
        <f t="shared" si="40"/>
        <v>308</v>
      </c>
      <c r="AB202" s="27">
        <f t="shared" si="40"/>
        <v>268</v>
      </c>
      <c r="AC202" s="27">
        <f t="shared" si="40"/>
        <v>442</v>
      </c>
      <c r="AD202" s="27">
        <f t="shared" si="40"/>
        <v>436</v>
      </c>
      <c r="AE202" s="27">
        <f t="shared" si="39"/>
        <v>446</v>
      </c>
      <c r="AF202" s="27">
        <f t="shared" si="39"/>
        <v>364</v>
      </c>
      <c r="AG202" s="27">
        <f t="shared" si="39"/>
        <v>310</v>
      </c>
      <c r="AI202" s="48">
        <v>480</v>
      </c>
      <c r="AJ202" s="49">
        <v>480</v>
      </c>
      <c r="AK202" s="87"/>
      <c r="AL202" s="51"/>
      <c r="AN202" s="52">
        <v>26.24</v>
      </c>
      <c r="AO202" s="53">
        <v>141</v>
      </c>
      <c r="AP202" s="53">
        <v>255</v>
      </c>
      <c r="AQ202" s="53">
        <v>308</v>
      </c>
      <c r="AR202" s="53">
        <v>268</v>
      </c>
      <c r="AS202" s="53">
        <v>442</v>
      </c>
      <c r="AT202" s="53">
        <v>436</v>
      </c>
      <c r="AU202" s="53">
        <v>446</v>
      </c>
      <c r="AV202" s="53">
        <v>364</v>
      </c>
      <c r="AW202" s="54">
        <v>310</v>
      </c>
      <c r="AY202" s="35">
        <f t="shared" si="47"/>
        <v>299.62399999999997</v>
      </c>
      <c r="AZ202" s="36">
        <f t="shared" si="48"/>
        <v>299.62399999999997</v>
      </c>
      <c r="BB202" s="39">
        <v>12</v>
      </c>
      <c r="BC202" s="41">
        <v>100</v>
      </c>
      <c r="BD202" s="41">
        <v>200</v>
      </c>
      <c r="BE202" s="41">
        <v>320</v>
      </c>
      <c r="BF202" s="41">
        <v>220</v>
      </c>
      <c r="BG202" s="41">
        <v>220</v>
      </c>
      <c r="BH202" s="41">
        <v>220</v>
      </c>
      <c r="BI202" s="41">
        <v>250</v>
      </c>
      <c r="BJ202" s="41">
        <v>250</v>
      </c>
      <c r="BK202" s="51">
        <v>250</v>
      </c>
      <c r="BM202" s="52">
        <v>12</v>
      </c>
      <c r="BN202" s="53">
        <v>100</v>
      </c>
      <c r="BO202" s="53">
        <v>200</v>
      </c>
      <c r="BP202" s="53">
        <v>320</v>
      </c>
      <c r="BQ202" s="53">
        <v>220</v>
      </c>
      <c r="BR202" s="53">
        <v>220</v>
      </c>
      <c r="BS202" s="53">
        <v>220</v>
      </c>
      <c r="BT202" s="53">
        <v>250</v>
      </c>
      <c r="BU202" s="53">
        <v>250</v>
      </c>
      <c r="BV202" s="54">
        <v>250</v>
      </c>
      <c r="BX202" s="38">
        <f t="shared" si="49"/>
        <v>204.2</v>
      </c>
    </row>
    <row r="203" spans="1:76" ht="15" thickBot="1" x14ac:dyDescent="0.4">
      <c r="A203" s="17">
        <f t="shared" si="44"/>
        <v>354.96000000000004</v>
      </c>
      <c r="B203" s="17">
        <f t="shared" si="45"/>
        <v>375.84000000000003</v>
      </c>
      <c r="C203" s="17">
        <f t="shared" si="46"/>
        <v>429</v>
      </c>
      <c r="D203" s="39" t="s">
        <v>58</v>
      </c>
      <c r="E203" s="40">
        <v>16</v>
      </c>
      <c r="F203" s="41" t="s">
        <v>59</v>
      </c>
      <c r="G203" s="41"/>
      <c r="H203" s="40"/>
      <c r="I203" s="42">
        <v>48409</v>
      </c>
      <c r="J203" s="43">
        <v>37.994667999999997</v>
      </c>
      <c r="K203" s="44">
        <v>-101.184022</v>
      </c>
      <c r="M203" s="45">
        <v>425</v>
      </c>
      <c r="N203" s="46">
        <v>165</v>
      </c>
      <c r="O203" s="46">
        <v>437</v>
      </c>
      <c r="P203" s="46">
        <v>315</v>
      </c>
      <c r="Q203" s="46">
        <v>293</v>
      </c>
      <c r="R203" s="46">
        <v>619</v>
      </c>
      <c r="S203" s="46">
        <v>542</v>
      </c>
      <c r="T203" s="46">
        <v>479</v>
      </c>
      <c r="U203" s="46">
        <v>415</v>
      </c>
      <c r="V203" s="47">
        <v>486</v>
      </c>
      <c r="X203" s="27">
        <f t="shared" si="40"/>
        <v>425</v>
      </c>
      <c r="Y203" s="27">
        <f t="shared" si="40"/>
        <v>165</v>
      </c>
      <c r="Z203" s="27">
        <f t="shared" si="40"/>
        <v>437</v>
      </c>
      <c r="AA203" s="27">
        <f t="shared" si="40"/>
        <v>315</v>
      </c>
      <c r="AB203" s="27">
        <f t="shared" si="40"/>
        <v>293</v>
      </c>
      <c r="AC203" s="27">
        <f t="shared" si="40"/>
        <v>619</v>
      </c>
      <c r="AD203" s="27">
        <f t="shared" si="40"/>
        <v>542</v>
      </c>
      <c r="AE203" s="27">
        <f t="shared" si="39"/>
        <v>479</v>
      </c>
      <c r="AF203" s="27">
        <f t="shared" si="39"/>
        <v>415</v>
      </c>
      <c r="AG203" s="27">
        <f t="shared" si="39"/>
        <v>486</v>
      </c>
      <c r="AI203" s="48">
        <v>858</v>
      </c>
      <c r="AJ203" s="49">
        <v>858</v>
      </c>
      <c r="AK203" s="55">
        <f>AI203</f>
        <v>858</v>
      </c>
      <c r="AL203" s="51"/>
      <c r="AN203" s="52">
        <v>425</v>
      </c>
      <c r="AO203" s="53">
        <v>165</v>
      </c>
      <c r="AP203" s="53">
        <v>437</v>
      </c>
      <c r="AQ203" s="53">
        <v>315</v>
      </c>
      <c r="AR203" s="53">
        <v>293</v>
      </c>
      <c r="AS203" s="53">
        <v>619</v>
      </c>
      <c r="AT203" s="53">
        <v>542</v>
      </c>
      <c r="AU203" s="53">
        <v>479</v>
      </c>
      <c r="AV203" s="53">
        <v>415</v>
      </c>
      <c r="AW203" s="54">
        <v>486</v>
      </c>
      <c r="AY203" s="35">
        <f t="shared" si="47"/>
        <v>417.6</v>
      </c>
      <c r="AZ203" s="36">
        <f t="shared" si="48"/>
        <v>417.6</v>
      </c>
      <c r="BB203" s="39">
        <v>243</v>
      </c>
      <c r="BC203" s="41">
        <v>350</v>
      </c>
      <c r="BD203" s="41">
        <v>350</v>
      </c>
      <c r="BE203" s="41">
        <v>350</v>
      </c>
      <c r="BF203" s="41">
        <v>350</v>
      </c>
      <c r="BG203" s="41">
        <v>350</v>
      </c>
      <c r="BH203" s="41">
        <v>350</v>
      </c>
      <c r="BI203" s="41">
        <v>350</v>
      </c>
      <c r="BJ203" s="41">
        <v>350</v>
      </c>
      <c r="BK203" s="51">
        <v>350</v>
      </c>
      <c r="BM203" s="52">
        <v>243</v>
      </c>
      <c r="BN203" s="53">
        <v>350</v>
      </c>
      <c r="BO203" s="53">
        <v>350</v>
      </c>
      <c r="BP203" s="53">
        <v>350</v>
      </c>
      <c r="BQ203" s="53">
        <v>350</v>
      </c>
      <c r="BR203" s="53">
        <v>350</v>
      </c>
      <c r="BS203" s="53">
        <v>350</v>
      </c>
      <c r="BT203" s="53">
        <v>350</v>
      </c>
      <c r="BU203" s="53">
        <v>350</v>
      </c>
      <c r="BV203" s="54">
        <v>350</v>
      </c>
      <c r="BX203" s="38">
        <f t="shared" si="49"/>
        <v>339.3</v>
      </c>
    </row>
    <row r="204" spans="1:76" ht="15" thickBot="1" x14ac:dyDescent="0.4">
      <c r="A204" s="17">
        <f t="shared" si="44"/>
        <v>143.0754</v>
      </c>
      <c r="B204" s="17">
        <f t="shared" si="45"/>
        <v>92.8</v>
      </c>
      <c r="C204" s="17">
        <f t="shared" si="46"/>
        <v>80</v>
      </c>
      <c r="D204" s="39" t="s">
        <v>58</v>
      </c>
      <c r="E204" s="40">
        <v>17</v>
      </c>
      <c r="F204" s="41" t="s">
        <v>59</v>
      </c>
      <c r="G204" s="41"/>
      <c r="H204" s="40"/>
      <c r="I204" s="42">
        <v>23831</v>
      </c>
      <c r="J204" s="43">
        <v>37.97439</v>
      </c>
      <c r="K204" s="44">
        <v>-101.17545</v>
      </c>
      <c r="M204" s="45">
        <v>145</v>
      </c>
      <c r="N204" s="46">
        <v>157</v>
      </c>
      <c r="O204" s="46">
        <v>191</v>
      </c>
      <c r="P204" s="46">
        <v>105</v>
      </c>
      <c r="Q204" s="46">
        <v>160</v>
      </c>
      <c r="R204" s="46">
        <v>202</v>
      </c>
      <c r="S204" s="46">
        <v>216</v>
      </c>
      <c r="T204" s="46">
        <v>179.24</v>
      </c>
      <c r="U204" s="46">
        <v>249</v>
      </c>
      <c r="V204" s="47">
        <v>79</v>
      </c>
      <c r="X204" s="27">
        <f t="shared" si="40"/>
        <v>145</v>
      </c>
      <c r="Y204" s="27">
        <f t="shared" si="40"/>
        <v>157</v>
      </c>
      <c r="Z204" s="27">
        <f t="shared" si="40"/>
        <v>191</v>
      </c>
      <c r="AA204" s="27">
        <f t="shared" si="40"/>
        <v>105</v>
      </c>
      <c r="AB204" s="27">
        <f t="shared" si="40"/>
        <v>160</v>
      </c>
      <c r="AC204" s="27">
        <f t="shared" si="40"/>
        <v>202</v>
      </c>
      <c r="AD204" s="27">
        <f t="shared" si="40"/>
        <v>216</v>
      </c>
      <c r="AE204" s="27">
        <f t="shared" si="39"/>
        <v>179.24</v>
      </c>
      <c r="AF204" s="27">
        <f t="shared" si="39"/>
        <v>249</v>
      </c>
      <c r="AG204" s="27">
        <f t="shared" si="39"/>
        <v>79</v>
      </c>
      <c r="AI204" s="48">
        <v>160</v>
      </c>
      <c r="AJ204" s="49">
        <v>160</v>
      </c>
      <c r="AK204" s="50">
        <f t="shared" ref="AK204:AK209" si="50">AI204</f>
        <v>160</v>
      </c>
      <c r="AL204" s="51"/>
      <c r="AN204" s="52">
        <v>145</v>
      </c>
      <c r="AO204" s="53">
        <v>157</v>
      </c>
      <c r="AP204" s="53">
        <v>191</v>
      </c>
      <c r="AQ204" s="53">
        <v>105</v>
      </c>
      <c r="AR204" s="53">
        <v>160</v>
      </c>
      <c r="AS204" s="53">
        <v>202</v>
      </c>
      <c r="AT204" s="53">
        <v>216</v>
      </c>
      <c r="AU204" s="53">
        <v>179.24</v>
      </c>
      <c r="AV204" s="53">
        <v>249</v>
      </c>
      <c r="AW204" s="54">
        <v>79</v>
      </c>
      <c r="AY204" s="35">
        <f t="shared" si="47"/>
        <v>168.32400000000001</v>
      </c>
      <c r="AZ204" s="36">
        <f t="shared" si="48"/>
        <v>168.32400000000001</v>
      </c>
      <c r="BB204" s="39">
        <v>90</v>
      </c>
      <c r="BC204" s="41">
        <v>100</v>
      </c>
      <c r="BD204" s="41">
        <v>100</v>
      </c>
      <c r="BE204" s="41">
        <v>100</v>
      </c>
      <c r="BF204" s="41">
        <v>100</v>
      </c>
      <c r="BG204" s="41">
        <v>100</v>
      </c>
      <c r="BH204" s="41">
        <v>100</v>
      </c>
      <c r="BI204" s="41">
        <v>100</v>
      </c>
      <c r="BJ204" s="41">
        <v>120</v>
      </c>
      <c r="BK204" s="51">
        <v>120</v>
      </c>
      <c r="BM204" s="52">
        <v>90</v>
      </c>
      <c r="BN204" s="53">
        <v>100</v>
      </c>
      <c r="BO204" s="53">
        <v>100</v>
      </c>
      <c r="BP204" s="53">
        <v>100</v>
      </c>
      <c r="BQ204" s="53">
        <v>100</v>
      </c>
      <c r="BR204" s="53">
        <v>100</v>
      </c>
      <c r="BS204" s="53">
        <v>100</v>
      </c>
      <c r="BT204" s="53">
        <v>100</v>
      </c>
      <c r="BU204" s="53">
        <v>120</v>
      </c>
      <c r="BV204" s="54">
        <v>120</v>
      </c>
      <c r="BX204" s="38">
        <f t="shared" si="49"/>
        <v>103</v>
      </c>
    </row>
    <row r="205" spans="1:76" ht="15" thickBot="1" x14ac:dyDescent="0.4">
      <c r="A205" s="17">
        <f t="shared" si="44"/>
        <v>93.98571428571428</v>
      </c>
      <c r="B205" s="17">
        <f t="shared" si="45"/>
        <v>69.599999999999994</v>
      </c>
      <c r="C205" s="17">
        <f t="shared" si="46"/>
        <v>60</v>
      </c>
      <c r="D205" s="39" t="s">
        <v>58</v>
      </c>
      <c r="E205" s="40">
        <v>18</v>
      </c>
      <c r="F205" s="41" t="s">
        <v>59</v>
      </c>
      <c r="G205" s="41"/>
      <c r="H205" s="40"/>
      <c r="I205" s="42">
        <v>61841</v>
      </c>
      <c r="J205" s="43">
        <v>37.975783970000002</v>
      </c>
      <c r="K205" s="44">
        <v>-101.13875222</v>
      </c>
      <c r="M205" s="45">
        <v>0</v>
      </c>
      <c r="N205" s="46">
        <v>0</v>
      </c>
      <c r="O205" s="46">
        <v>0</v>
      </c>
      <c r="P205" s="46">
        <v>34</v>
      </c>
      <c r="Q205" s="46">
        <v>111</v>
      </c>
      <c r="R205" s="46">
        <v>193</v>
      </c>
      <c r="S205" s="46">
        <v>219</v>
      </c>
      <c r="T205" s="46">
        <v>101</v>
      </c>
      <c r="U205" s="46">
        <v>96</v>
      </c>
      <c r="V205" s="47">
        <v>20</v>
      </c>
      <c r="X205" s="27">
        <f t="shared" si="40"/>
        <v>0</v>
      </c>
      <c r="Y205" s="27">
        <f t="shared" si="40"/>
        <v>0</v>
      </c>
      <c r="Z205" s="27">
        <f t="shared" si="40"/>
        <v>0</v>
      </c>
      <c r="AA205" s="27">
        <f t="shared" si="40"/>
        <v>34</v>
      </c>
      <c r="AB205" s="27">
        <f t="shared" si="40"/>
        <v>111</v>
      </c>
      <c r="AC205" s="27">
        <f t="shared" si="40"/>
        <v>193</v>
      </c>
      <c r="AD205" s="27">
        <f t="shared" si="40"/>
        <v>219</v>
      </c>
      <c r="AE205" s="27">
        <f t="shared" si="39"/>
        <v>101</v>
      </c>
      <c r="AF205" s="27">
        <f t="shared" si="39"/>
        <v>96</v>
      </c>
      <c r="AG205" s="27">
        <f t="shared" si="39"/>
        <v>20</v>
      </c>
      <c r="AI205" s="48">
        <v>120</v>
      </c>
      <c r="AJ205" s="49">
        <v>120</v>
      </c>
      <c r="AK205" s="50">
        <f t="shared" si="50"/>
        <v>120</v>
      </c>
      <c r="AL205" s="51"/>
      <c r="AN205" s="52"/>
      <c r="AO205" s="53"/>
      <c r="AP205" s="53"/>
      <c r="AQ205" s="53">
        <v>34</v>
      </c>
      <c r="AR205" s="53">
        <v>111</v>
      </c>
      <c r="AS205" s="53">
        <v>193</v>
      </c>
      <c r="AT205" s="53">
        <v>219</v>
      </c>
      <c r="AU205" s="53">
        <v>101</v>
      </c>
      <c r="AV205" s="53">
        <v>96</v>
      </c>
      <c r="AW205" s="54">
        <v>20</v>
      </c>
      <c r="AY205" s="35">
        <f t="shared" si="47"/>
        <v>110.57142857142857</v>
      </c>
      <c r="AZ205" s="36">
        <f t="shared" si="48"/>
        <v>77.400000000000006</v>
      </c>
      <c r="BB205" s="39">
        <v>0</v>
      </c>
      <c r="BC205" s="41">
        <v>0</v>
      </c>
      <c r="BD205" s="41">
        <v>0</v>
      </c>
      <c r="BE205" s="41">
        <v>29</v>
      </c>
      <c r="BF205" s="41">
        <v>80</v>
      </c>
      <c r="BG205" s="41">
        <v>66</v>
      </c>
      <c r="BH205" s="41">
        <v>55</v>
      </c>
      <c r="BI205" s="41">
        <v>60</v>
      </c>
      <c r="BJ205" s="41">
        <v>65</v>
      </c>
      <c r="BK205" s="51">
        <v>41</v>
      </c>
      <c r="BM205" s="52" t="s">
        <v>85</v>
      </c>
      <c r="BN205" s="53" t="s">
        <v>85</v>
      </c>
      <c r="BO205" s="53" t="s">
        <v>85</v>
      </c>
      <c r="BP205" s="53">
        <v>29</v>
      </c>
      <c r="BQ205" s="53">
        <v>80</v>
      </c>
      <c r="BR205" s="53">
        <v>66</v>
      </c>
      <c r="BS205" s="53">
        <v>55</v>
      </c>
      <c r="BT205" s="53">
        <v>60</v>
      </c>
      <c r="BU205" s="53">
        <v>65</v>
      </c>
      <c r="BV205" s="54">
        <v>41</v>
      </c>
      <c r="BX205" s="38">
        <f t="shared" si="49"/>
        <v>56.571428571428569</v>
      </c>
    </row>
    <row r="206" spans="1:76" ht="15" thickBot="1" x14ac:dyDescent="0.4">
      <c r="A206" s="17">
        <f t="shared" si="44"/>
        <v>232.73</v>
      </c>
      <c r="B206" s="17">
        <f t="shared" si="45"/>
        <v>115.99999999999999</v>
      </c>
      <c r="C206" s="17">
        <f t="shared" si="46"/>
        <v>100</v>
      </c>
      <c r="D206" s="39" t="s">
        <v>58</v>
      </c>
      <c r="E206" s="40">
        <v>83</v>
      </c>
      <c r="F206" s="41" t="s">
        <v>59</v>
      </c>
      <c r="G206" s="41"/>
      <c r="H206" s="40"/>
      <c r="I206" s="42">
        <v>83125</v>
      </c>
      <c r="J206" s="43">
        <v>37.973660000000002</v>
      </c>
      <c r="K206" s="44">
        <v>-101.14619999999999</v>
      </c>
      <c r="M206" s="45">
        <v>250</v>
      </c>
      <c r="N206" s="46">
        <v>67</v>
      </c>
      <c r="O206" s="46">
        <v>304</v>
      </c>
      <c r="P206" s="46">
        <v>199</v>
      </c>
      <c r="Q206" s="46">
        <v>232</v>
      </c>
      <c r="R206" s="46">
        <v>400</v>
      </c>
      <c r="S206" s="46">
        <v>360</v>
      </c>
      <c r="T206" s="46">
        <v>207</v>
      </c>
      <c r="U206" s="46">
        <v>332</v>
      </c>
      <c r="V206" s="47">
        <v>387</v>
      </c>
      <c r="X206" s="27">
        <f t="shared" si="40"/>
        <v>250</v>
      </c>
      <c r="Y206" s="27">
        <f t="shared" si="40"/>
        <v>67</v>
      </c>
      <c r="Z206" s="27">
        <f t="shared" si="40"/>
        <v>304</v>
      </c>
      <c r="AA206" s="27">
        <f t="shared" si="40"/>
        <v>199</v>
      </c>
      <c r="AB206" s="27">
        <f t="shared" si="40"/>
        <v>232</v>
      </c>
      <c r="AC206" s="27">
        <f t="shared" si="40"/>
        <v>400</v>
      </c>
      <c r="AD206" s="27">
        <f t="shared" si="40"/>
        <v>360</v>
      </c>
      <c r="AE206" s="27">
        <f t="shared" si="39"/>
        <v>207</v>
      </c>
      <c r="AF206" s="27">
        <f t="shared" si="39"/>
        <v>332</v>
      </c>
      <c r="AG206" s="27">
        <f t="shared" si="39"/>
        <v>387</v>
      </c>
      <c r="AI206" s="48">
        <v>200</v>
      </c>
      <c r="AJ206" s="49">
        <v>200</v>
      </c>
      <c r="AK206" s="50">
        <f t="shared" si="50"/>
        <v>200</v>
      </c>
      <c r="AL206" s="51"/>
      <c r="AN206" s="52">
        <v>250</v>
      </c>
      <c r="AO206" s="53">
        <v>67</v>
      </c>
      <c r="AP206" s="53">
        <v>304</v>
      </c>
      <c r="AQ206" s="53">
        <v>199</v>
      </c>
      <c r="AR206" s="53">
        <v>232</v>
      </c>
      <c r="AS206" s="53">
        <v>400</v>
      </c>
      <c r="AT206" s="53">
        <v>360</v>
      </c>
      <c r="AU206" s="53">
        <v>207</v>
      </c>
      <c r="AV206" s="53">
        <v>332</v>
      </c>
      <c r="AW206" s="54">
        <v>387</v>
      </c>
      <c r="AY206" s="35">
        <f t="shared" si="47"/>
        <v>273.8</v>
      </c>
      <c r="AZ206" s="36">
        <f t="shared" si="48"/>
        <v>273.8</v>
      </c>
      <c r="BB206" s="39">
        <v>200</v>
      </c>
      <c r="BC206" s="41">
        <v>103</v>
      </c>
      <c r="BD206" s="41">
        <v>334</v>
      </c>
      <c r="BE206" s="41">
        <v>178</v>
      </c>
      <c r="BF206" s="41">
        <v>173</v>
      </c>
      <c r="BG206" s="41">
        <v>200</v>
      </c>
      <c r="BH206" s="41">
        <v>183</v>
      </c>
      <c r="BI206" s="41">
        <v>183</v>
      </c>
      <c r="BJ206" s="41">
        <v>186</v>
      </c>
      <c r="BK206" s="51">
        <v>186</v>
      </c>
      <c r="BM206" s="52">
        <v>200</v>
      </c>
      <c r="BN206" s="53">
        <v>103</v>
      </c>
      <c r="BO206" s="53">
        <v>334</v>
      </c>
      <c r="BP206" s="53">
        <v>178</v>
      </c>
      <c r="BQ206" s="53">
        <v>173</v>
      </c>
      <c r="BR206" s="53">
        <v>200</v>
      </c>
      <c r="BS206" s="53">
        <v>183</v>
      </c>
      <c r="BT206" s="53">
        <v>183</v>
      </c>
      <c r="BU206" s="53">
        <v>186</v>
      </c>
      <c r="BV206" s="54">
        <v>186</v>
      </c>
      <c r="BX206" s="38">
        <f t="shared" si="49"/>
        <v>192.6</v>
      </c>
    </row>
    <row r="207" spans="1:76" ht="15" thickBot="1" x14ac:dyDescent="0.4">
      <c r="A207" s="17">
        <f t="shared" si="44"/>
        <v>183.09</v>
      </c>
      <c r="B207" s="17">
        <f t="shared" si="45"/>
        <v>192.55999999999997</v>
      </c>
      <c r="C207" s="17">
        <f t="shared" si="46"/>
        <v>166</v>
      </c>
      <c r="D207" s="39" t="s">
        <v>58</v>
      </c>
      <c r="E207" s="40">
        <v>28256</v>
      </c>
      <c r="F207" s="41"/>
      <c r="G207" s="41"/>
      <c r="H207" s="40"/>
      <c r="I207" s="42">
        <v>53015</v>
      </c>
      <c r="J207" s="43">
        <v>37.971040000000002</v>
      </c>
      <c r="K207" s="44">
        <v>-101.15210999999999</v>
      </c>
      <c r="M207" s="45">
        <v>211</v>
      </c>
      <c r="N207" s="46">
        <v>172</v>
      </c>
      <c r="O207" s="46">
        <v>32</v>
      </c>
      <c r="P207" s="46">
        <v>214</v>
      </c>
      <c r="Q207" s="46">
        <v>262</v>
      </c>
      <c r="R207" s="46">
        <v>332</v>
      </c>
      <c r="S207" s="46">
        <v>332</v>
      </c>
      <c r="T207" s="46">
        <v>190</v>
      </c>
      <c r="U207" s="46">
        <v>196</v>
      </c>
      <c r="V207" s="47">
        <v>213</v>
      </c>
      <c r="X207" s="27">
        <f t="shared" si="40"/>
        <v>211</v>
      </c>
      <c r="Y207" s="27">
        <f t="shared" si="40"/>
        <v>172</v>
      </c>
      <c r="Z207" s="27">
        <f t="shared" si="40"/>
        <v>32</v>
      </c>
      <c r="AA207" s="27">
        <f t="shared" si="40"/>
        <v>214</v>
      </c>
      <c r="AB207" s="27">
        <f t="shared" si="40"/>
        <v>262</v>
      </c>
      <c r="AC207" s="27">
        <f t="shared" si="40"/>
        <v>332</v>
      </c>
      <c r="AD207" s="27">
        <f t="shared" si="40"/>
        <v>332</v>
      </c>
      <c r="AE207" s="27">
        <f t="shared" si="39"/>
        <v>190</v>
      </c>
      <c r="AF207" s="27">
        <f t="shared" si="39"/>
        <v>196</v>
      </c>
      <c r="AG207" s="27">
        <f t="shared" si="39"/>
        <v>213</v>
      </c>
      <c r="AI207" s="48">
        <v>332</v>
      </c>
      <c r="AJ207" s="49">
        <v>332</v>
      </c>
      <c r="AK207" s="50">
        <f t="shared" si="50"/>
        <v>332</v>
      </c>
      <c r="AL207" s="51"/>
      <c r="AN207" s="52">
        <v>211</v>
      </c>
      <c r="AO207" s="53">
        <v>172</v>
      </c>
      <c r="AP207" s="53">
        <v>32</v>
      </c>
      <c r="AQ207" s="53">
        <v>214</v>
      </c>
      <c r="AR207" s="53">
        <v>262</v>
      </c>
      <c r="AS207" s="53">
        <v>332</v>
      </c>
      <c r="AT207" s="53">
        <v>332</v>
      </c>
      <c r="AU207" s="53">
        <v>190</v>
      </c>
      <c r="AV207" s="53">
        <v>196</v>
      </c>
      <c r="AW207" s="54">
        <v>213</v>
      </c>
      <c r="AY207" s="35">
        <f t="shared" si="47"/>
        <v>215.4</v>
      </c>
      <c r="AZ207" s="36">
        <f t="shared" si="48"/>
        <v>215.4</v>
      </c>
      <c r="BB207" s="39">
        <v>169</v>
      </c>
      <c r="BC207" s="41">
        <v>266</v>
      </c>
      <c r="BD207" s="41">
        <v>35</v>
      </c>
      <c r="BE207" s="41">
        <v>191</v>
      </c>
      <c r="BF207" s="41">
        <v>196</v>
      </c>
      <c r="BG207" s="41">
        <v>169</v>
      </c>
      <c r="BH207" s="41">
        <v>186</v>
      </c>
      <c r="BI207" s="41">
        <v>186</v>
      </c>
      <c r="BJ207" s="41">
        <v>183</v>
      </c>
      <c r="BK207" s="51">
        <v>183</v>
      </c>
      <c r="BM207" s="52">
        <v>169</v>
      </c>
      <c r="BN207" s="53">
        <v>266</v>
      </c>
      <c r="BO207" s="53">
        <v>35</v>
      </c>
      <c r="BP207" s="53">
        <v>191</v>
      </c>
      <c r="BQ207" s="53">
        <v>196</v>
      </c>
      <c r="BR207" s="53">
        <v>169</v>
      </c>
      <c r="BS207" s="53">
        <v>186</v>
      </c>
      <c r="BT207" s="53">
        <v>186</v>
      </c>
      <c r="BU207" s="53">
        <v>183</v>
      </c>
      <c r="BV207" s="54">
        <v>183</v>
      </c>
      <c r="BX207" s="38">
        <f t="shared" si="49"/>
        <v>176.4</v>
      </c>
    </row>
    <row r="208" spans="1:76" ht="15" thickBot="1" x14ac:dyDescent="0.4">
      <c r="A208" s="17">
        <f t="shared" si="44"/>
        <v>150.02500000000001</v>
      </c>
      <c r="B208" s="17">
        <f t="shared" si="45"/>
        <v>131.66</v>
      </c>
      <c r="C208" s="17">
        <f t="shared" si="46"/>
        <v>113.5</v>
      </c>
      <c r="D208" s="39" t="s">
        <v>58</v>
      </c>
      <c r="E208" s="40">
        <v>10461</v>
      </c>
      <c r="F208" s="41"/>
      <c r="G208" s="41"/>
      <c r="H208" s="40"/>
      <c r="I208" s="42">
        <v>38702</v>
      </c>
      <c r="J208" s="43">
        <v>38.093510000000002</v>
      </c>
      <c r="K208" s="44">
        <v>-100.97998</v>
      </c>
      <c r="M208" s="45">
        <v>295</v>
      </c>
      <c r="N208" s="46">
        <v>38</v>
      </c>
      <c r="O208" s="46">
        <v>237</v>
      </c>
      <c r="P208" s="46">
        <v>77</v>
      </c>
      <c r="Q208" s="46">
        <v>238</v>
      </c>
      <c r="R208" s="46">
        <v>284</v>
      </c>
      <c r="S208" s="46">
        <v>261</v>
      </c>
      <c r="T208" s="46">
        <v>65</v>
      </c>
      <c r="U208" s="46">
        <v>210</v>
      </c>
      <c r="V208" s="47">
        <v>60</v>
      </c>
      <c r="X208" s="27">
        <f t="shared" si="40"/>
        <v>295</v>
      </c>
      <c r="Y208" s="27">
        <f t="shared" si="40"/>
        <v>38</v>
      </c>
      <c r="Z208" s="27">
        <f t="shared" si="40"/>
        <v>237</v>
      </c>
      <c r="AA208" s="27">
        <f t="shared" si="40"/>
        <v>77</v>
      </c>
      <c r="AB208" s="27">
        <f t="shared" si="40"/>
        <v>238</v>
      </c>
      <c r="AC208" s="27">
        <f t="shared" si="40"/>
        <v>284</v>
      </c>
      <c r="AD208" s="27">
        <f t="shared" si="40"/>
        <v>261</v>
      </c>
      <c r="AE208" s="27">
        <f t="shared" si="39"/>
        <v>65</v>
      </c>
      <c r="AF208" s="27">
        <f t="shared" si="39"/>
        <v>210</v>
      </c>
      <c r="AG208" s="27">
        <f t="shared" si="39"/>
        <v>60</v>
      </c>
      <c r="AI208" s="48">
        <v>227</v>
      </c>
      <c r="AJ208" s="49">
        <v>227</v>
      </c>
      <c r="AK208" s="50">
        <f t="shared" si="50"/>
        <v>227</v>
      </c>
      <c r="AL208" s="51"/>
      <c r="AN208" s="52">
        <v>295</v>
      </c>
      <c r="AO208" s="53">
        <v>38</v>
      </c>
      <c r="AP208" s="53">
        <v>237</v>
      </c>
      <c r="AQ208" s="53">
        <v>77</v>
      </c>
      <c r="AR208" s="53">
        <v>238</v>
      </c>
      <c r="AS208" s="53">
        <v>284</v>
      </c>
      <c r="AT208" s="53">
        <v>261</v>
      </c>
      <c r="AU208" s="53">
        <v>65</v>
      </c>
      <c r="AV208" s="53">
        <v>210</v>
      </c>
      <c r="AW208" s="54">
        <v>60</v>
      </c>
      <c r="AY208" s="35">
        <f t="shared" si="47"/>
        <v>176.5</v>
      </c>
      <c r="AZ208" s="36">
        <f t="shared" si="48"/>
        <v>176.5</v>
      </c>
      <c r="BB208" s="39">
        <v>125</v>
      </c>
      <c r="BC208" s="41">
        <v>123</v>
      </c>
      <c r="BD208" s="41">
        <v>123</v>
      </c>
      <c r="BE208" s="41">
        <v>123</v>
      </c>
      <c r="BF208" s="41">
        <v>123</v>
      </c>
      <c r="BG208" s="41">
        <v>123</v>
      </c>
      <c r="BH208" s="41">
        <v>123</v>
      </c>
      <c r="BI208" s="41">
        <v>123</v>
      </c>
      <c r="BJ208" s="41">
        <v>123</v>
      </c>
      <c r="BK208" s="51">
        <v>123</v>
      </c>
      <c r="BM208" s="52">
        <v>125</v>
      </c>
      <c r="BN208" s="53">
        <v>123</v>
      </c>
      <c r="BO208" s="53">
        <v>123</v>
      </c>
      <c r="BP208" s="53">
        <v>123</v>
      </c>
      <c r="BQ208" s="53">
        <v>123</v>
      </c>
      <c r="BR208" s="53">
        <v>123</v>
      </c>
      <c r="BS208" s="53">
        <v>123</v>
      </c>
      <c r="BT208" s="53">
        <v>123</v>
      </c>
      <c r="BU208" s="53">
        <v>123</v>
      </c>
      <c r="BV208" s="54">
        <v>123</v>
      </c>
      <c r="BX208" s="38">
        <f t="shared" si="49"/>
        <v>123.2</v>
      </c>
    </row>
    <row r="209" spans="1:76" ht="15" thickBot="1" x14ac:dyDescent="0.4">
      <c r="A209" s="17">
        <f t="shared" si="44"/>
        <v>218.11</v>
      </c>
      <c r="B209" s="17">
        <f t="shared" si="45"/>
        <v>230.94000000000003</v>
      </c>
      <c r="C209" s="17">
        <f t="shared" si="46"/>
        <v>206.5</v>
      </c>
      <c r="D209" s="39" t="s">
        <v>58</v>
      </c>
      <c r="E209" s="40">
        <v>16798</v>
      </c>
      <c r="F209" s="41"/>
      <c r="G209" s="41"/>
      <c r="H209" s="40"/>
      <c r="I209" s="42">
        <v>18091</v>
      </c>
      <c r="J209" s="43">
        <v>38.100212999999997</v>
      </c>
      <c r="K209" s="44">
        <v>-100.97972300000001</v>
      </c>
      <c r="M209" s="45">
        <v>313</v>
      </c>
      <c r="N209" s="46">
        <v>296</v>
      </c>
      <c r="O209" s="46">
        <v>104</v>
      </c>
      <c r="P209" s="46">
        <v>236</v>
      </c>
      <c r="Q209" s="46">
        <v>283</v>
      </c>
      <c r="R209" s="46">
        <v>343</v>
      </c>
      <c r="S209" s="46">
        <v>339</v>
      </c>
      <c r="T209" s="46">
        <v>309</v>
      </c>
      <c r="U209" s="46">
        <v>108</v>
      </c>
      <c r="V209" s="47">
        <v>235</v>
      </c>
      <c r="X209" s="27">
        <f t="shared" si="40"/>
        <v>313</v>
      </c>
      <c r="Y209" s="27">
        <f t="shared" si="40"/>
        <v>296</v>
      </c>
      <c r="Z209" s="27">
        <f t="shared" si="40"/>
        <v>104</v>
      </c>
      <c r="AA209" s="27">
        <f t="shared" si="40"/>
        <v>236</v>
      </c>
      <c r="AB209" s="27">
        <f t="shared" si="40"/>
        <v>283</v>
      </c>
      <c r="AC209" s="27">
        <f t="shared" si="40"/>
        <v>343</v>
      </c>
      <c r="AD209" s="27">
        <f t="shared" si="40"/>
        <v>339</v>
      </c>
      <c r="AE209" s="27">
        <f t="shared" si="39"/>
        <v>309</v>
      </c>
      <c r="AF209" s="27">
        <f t="shared" si="39"/>
        <v>108</v>
      </c>
      <c r="AG209" s="27">
        <f t="shared" si="39"/>
        <v>235</v>
      </c>
      <c r="AI209" s="48">
        <v>413</v>
      </c>
      <c r="AJ209" s="49">
        <v>413</v>
      </c>
      <c r="AK209" s="50">
        <f t="shared" si="50"/>
        <v>413</v>
      </c>
      <c r="AL209" s="51"/>
      <c r="AN209" s="52">
        <v>313</v>
      </c>
      <c r="AO209" s="53">
        <v>296</v>
      </c>
      <c r="AP209" s="53">
        <v>104</v>
      </c>
      <c r="AQ209" s="53">
        <v>236</v>
      </c>
      <c r="AR209" s="53">
        <v>283</v>
      </c>
      <c r="AS209" s="53">
        <v>343</v>
      </c>
      <c r="AT209" s="53">
        <v>339</v>
      </c>
      <c r="AU209" s="53">
        <v>309</v>
      </c>
      <c r="AV209" s="53">
        <v>108</v>
      </c>
      <c r="AW209" s="54">
        <v>235</v>
      </c>
      <c r="AY209" s="35">
        <f t="shared" si="47"/>
        <v>256.60000000000002</v>
      </c>
      <c r="AZ209" s="36">
        <f t="shared" si="48"/>
        <v>256.60000000000002</v>
      </c>
      <c r="BB209" s="39">
        <v>125</v>
      </c>
      <c r="BC209" s="41">
        <v>123</v>
      </c>
      <c r="BD209" s="41">
        <v>123</v>
      </c>
      <c r="BE209" s="41">
        <v>123</v>
      </c>
      <c r="BF209" s="41">
        <v>123</v>
      </c>
      <c r="BG209" s="41">
        <v>123</v>
      </c>
      <c r="BH209" s="41">
        <v>123</v>
      </c>
      <c r="BI209" s="41">
        <v>123</v>
      </c>
      <c r="BJ209" s="41">
        <v>123</v>
      </c>
      <c r="BK209" s="51">
        <v>123</v>
      </c>
      <c r="BM209" s="52">
        <v>125</v>
      </c>
      <c r="BN209" s="53">
        <v>123</v>
      </c>
      <c r="BO209" s="53">
        <v>123</v>
      </c>
      <c r="BP209" s="53">
        <v>123</v>
      </c>
      <c r="BQ209" s="53">
        <v>123</v>
      </c>
      <c r="BR209" s="53">
        <v>123</v>
      </c>
      <c r="BS209" s="53">
        <v>123</v>
      </c>
      <c r="BT209" s="53">
        <v>123</v>
      </c>
      <c r="BU209" s="53">
        <v>123</v>
      </c>
      <c r="BV209" s="54">
        <v>123</v>
      </c>
      <c r="BX209" s="38">
        <f t="shared" si="49"/>
        <v>123.2</v>
      </c>
    </row>
    <row r="210" spans="1:76" ht="15" thickBot="1" x14ac:dyDescent="0.4">
      <c r="A210" s="17">
        <f t="shared" si="44"/>
        <v>96.899999999999991</v>
      </c>
      <c r="B210" s="17">
        <f t="shared" si="45"/>
        <v>102.60000000000001</v>
      </c>
      <c r="C210" s="17">
        <f t="shared" si="46"/>
        <v>105</v>
      </c>
      <c r="D210" s="39" t="s">
        <v>58</v>
      </c>
      <c r="E210" s="40">
        <v>504</v>
      </c>
      <c r="F210" s="41"/>
      <c r="G210" s="41"/>
      <c r="H210" s="40">
        <v>10915</v>
      </c>
      <c r="I210" s="42">
        <v>32022</v>
      </c>
      <c r="J210" s="43">
        <v>37.977359999999997</v>
      </c>
      <c r="K210" s="44">
        <v>-100.94375599999999</v>
      </c>
      <c r="M210" s="45">
        <v>0</v>
      </c>
      <c r="N210" s="46">
        <v>0</v>
      </c>
      <c r="O210" s="46">
        <v>108</v>
      </c>
      <c r="P210" s="46">
        <v>54</v>
      </c>
      <c r="Q210" s="46">
        <v>0</v>
      </c>
      <c r="R210" s="46">
        <v>179</v>
      </c>
      <c r="S210" s="46">
        <v>179</v>
      </c>
      <c r="T210" s="46">
        <v>157</v>
      </c>
      <c r="U210" s="46">
        <v>37</v>
      </c>
      <c r="V210" s="47">
        <v>84</v>
      </c>
      <c r="X210" s="27">
        <f t="shared" si="40"/>
        <v>0</v>
      </c>
      <c r="Y210" s="27">
        <f t="shared" si="40"/>
        <v>0</v>
      </c>
      <c r="Z210" s="27">
        <f t="shared" si="40"/>
        <v>108</v>
      </c>
      <c r="AA210" s="27">
        <f t="shared" si="40"/>
        <v>54</v>
      </c>
      <c r="AB210" s="27">
        <f t="shared" si="40"/>
        <v>0</v>
      </c>
      <c r="AC210" s="27">
        <f t="shared" si="40"/>
        <v>179</v>
      </c>
      <c r="AD210" s="27">
        <f t="shared" si="40"/>
        <v>179</v>
      </c>
      <c r="AE210" s="27">
        <f t="shared" si="39"/>
        <v>157</v>
      </c>
      <c r="AF210" s="27">
        <f t="shared" si="39"/>
        <v>37</v>
      </c>
      <c r="AG210" s="27">
        <f t="shared" si="39"/>
        <v>84</v>
      </c>
      <c r="AI210" s="48">
        <v>210</v>
      </c>
      <c r="AJ210" s="49">
        <v>210</v>
      </c>
      <c r="AK210" s="55">
        <v>210</v>
      </c>
      <c r="AL210" s="51"/>
      <c r="AN210" s="52"/>
      <c r="AO210" s="53"/>
      <c r="AP210" s="53">
        <v>108</v>
      </c>
      <c r="AQ210" s="53">
        <v>54</v>
      </c>
      <c r="AR210" s="53"/>
      <c r="AS210" s="53">
        <v>179</v>
      </c>
      <c r="AT210" s="53">
        <v>179</v>
      </c>
      <c r="AU210" s="53">
        <v>157</v>
      </c>
      <c r="AV210" s="53">
        <v>37</v>
      </c>
      <c r="AW210" s="54">
        <v>84</v>
      </c>
      <c r="AY210" s="35">
        <f t="shared" si="47"/>
        <v>114</v>
      </c>
      <c r="AZ210" s="36">
        <f t="shared" si="48"/>
        <v>79.8</v>
      </c>
      <c r="BB210" s="39">
        <v>0</v>
      </c>
      <c r="BC210" s="41">
        <v>0</v>
      </c>
      <c r="BD210" s="41">
        <v>55</v>
      </c>
      <c r="BE210" s="41">
        <v>55</v>
      </c>
      <c r="BF210" s="41">
        <v>0</v>
      </c>
      <c r="BG210" s="41">
        <v>55</v>
      </c>
      <c r="BH210" s="41">
        <v>55</v>
      </c>
      <c r="BI210" s="41">
        <v>55</v>
      </c>
      <c r="BJ210" s="41">
        <v>55</v>
      </c>
      <c r="BK210" s="51">
        <v>55</v>
      </c>
      <c r="BM210" s="52" t="s">
        <v>85</v>
      </c>
      <c r="BN210" s="53" t="s">
        <v>85</v>
      </c>
      <c r="BO210" s="53">
        <v>55</v>
      </c>
      <c r="BP210" s="53">
        <v>55</v>
      </c>
      <c r="BQ210" s="53" t="s">
        <v>85</v>
      </c>
      <c r="BR210" s="53">
        <v>55</v>
      </c>
      <c r="BS210" s="53">
        <v>55</v>
      </c>
      <c r="BT210" s="53">
        <v>55</v>
      </c>
      <c r="BU210" s="53">
        <v>55</v>
      </c>
      <c r="BV210" s="54">
        <v>55</v>
      </c>
      <c r="BX210" s="38">
        <f t="shared" si="49"/>
        <v>55</v>
      </c>
    </row>
    <row r="211" spans="1:76" ht="15" thickBot="1" x14ac:dyDescent="0.4">
      <c r="A211" s="17">
        <f t="shared" si="44"/>
        <v>76.963250000000002</v>
      </c>
      <c r="B211" s="17">
        <f t="shared" si="45"/>
        <v>81.490499999999997</v>
      </c>
      <c r="C211" s="17">
        <f t="shared" si="46"/>
        <v>155.5</v>
      </c>
      <c r="D211" s="39" t="s">
        <v>58</v>
      </c>
      <c r="E211" s="40">
        <v>6248</v>
      </c>
      <c r="F211" s="41"/>
      <c r="G211" s="41"/>
      <c r="H211" s="40">
        <v>7958</v>
      </c>
      <c r="I211" s="42">
        <v>15456</v>
      </c>
      <c r="J211" s="43">
        <v>38.127741</v>
      </c>
      <c r="K211" s="44">
        <v>-101.047155</v>
      </c>
      <c r="M211" s="45">
        <v>30</v>
      </c>
      <c r="N211" s="46">
        <v>128</v>
      </c>
      <c r="O211" s="46">
        <v>93</v>
      </c>
      <c r="P211" s="46">
        <v>53</v>
      </c>
      <c r="Q211" s="46">
        <v>61</v>
      </c>
      <c r="R211" s="46">
        <v>166</v>
      </c>
      <c r="S211" s="46">
        <v>121.48</v>
      </c>
      <c r="T211" s="46">
        <v>82.65</v>
      </c>
      <c r="U211" s="46">
        <v>94.76</v>
      </c>
      <c r="V211" s="47">
        <v>75.56</v>
      </c>
      <c r="X211" s="27">
        <f t="shared" si="40"/>
        <v>30</v>
      </c>
      <c r="Y211" s="27">
        <f t="shared" si="40"/>
        <v>128</v>
      </c>
      <c r="Z211" s="27">
        <f t="shared" si="40"/>
        <v>93</v>
      </c>
      <c r="AA211" s="27">
        <f t="shared" si="40"/>
        <v>53</v>
      </c>
      <c r="AB211" s="27">
        <f t="shared" si="40"/>
        <v>61</v>
      </c>
      <c r="AC211" s="27">
        <f t="shared" si="40"/>
        <v>166</v>
      </c>
      <c r="AD211" s="27">
        <f t="shared" si="40"/>
        <v>121.48</v>
      </c>
      <c r="AE211" s="27">
        <f t="shared" si="39"/>
        <v>82.65</v>
      </c>
      <c r="AF211" s="27">
        <f t="shared" si="39"/>
        <v>94.76</v>
      </c>
      <c r="AG211" s="27">
        <f t="shared" si="39"/>
        <v>75.56</v>
      </c>
      <c r="AI211" s="48">
        <v>932</v>
      </c>
      <c r="AJ211" s="49">
        <v>311</v>
      </c>
      <c r="AK211" s="85">
        <v>932</v>
      </c>
      <c r="AL211" s="51"/>
      <c r="AN211" s="52">
        <v>30</v>
      </c>
      <c r="AO211" s="53">
        <v>128</v>
      </c>
      <c r="AP211" s="53">
        <v>93</v>
      </c>
      <c r="AQ211" s="53">
        <v>53</v>
      </c>
      <c r="AR211" s="53">
        <v>61</v>
      </c>
      <c r="AS211" s="53">
        <v>166</v>
      </c>
      <c r="AT211" s="53">
        <v>121.48</v>
      </c>
      <c r="AU211" s="53">
        <v>82.65</v>
      </c>
      <c r="AV211" s="53">
        <v>94.76</v>
      </c>
      <c r="AW211" s="54">
        <v>75.56</v>
      </c>
      <c r="AY211" s="35">
        <f t="shared" si="47"/>
        <v>90.545000000000002</v>
      </c>
      <c r="AZ211" s="36">
        <f t="shared" si="48"/>
        <v>90.545000000000002</v>
      </c>
      <c r="BB211" s="39">
        <v>30</v>
      </c>
      <c r="BC211" s="41">
        <v>160</v>
      </c>
      <c r="BD211" s="41">
        <v>140</v>
      </c>
      <c r="BE211" s="41">
        <v>140</v>
      </c>
      <c r="BF211" s="41">
        <v>130</v>
      </c>
      <c r="BG211" s="41">
        <v>150</v>
      </c>
      <c r="BH211" s="41">
        <v>150</v>
      </c>
      <c r="BI211" s="41">
        <v>120</v>
      </c>
      <c r="BJ211" s="41">
        <v>120</v>
      </c>
      <c r="BK211" s="51">
        <v>120</v>
      </c>
      <c r="BM211" s="52">
        <v>30</v>
      </c>
      <c r="BN211" s="53">
        <v>160</v>
      </c>
      <c r="BO211" s="53">
        <v>140</v>
      </c>
      <c r="BP211" s="53">
        <v>140</v>
      </c>
      <c r="BQ211" s="53">
        <v>130</v>
      </c>
      <c r="BR211" s="53">
        <v>150</v>
      </c>
      <c r="BS211" s="53">
        <v>150</v>
      </c>
      <c r="BT211" s="53">
        <v>120</v>
      </c>
      <c r="BU211" s="53">
        <v>120</v>
      </c>
      <c r="BV211" s="54">
        <v>120</v>
      </c>
      <c r="BX211" s="38">
        <f t="shared" si="49"/>
        <v>126</v>
      </c>
    </row>
    <row r="212" spans="1:76" ht="15" thickBot="1" x14ac:dyDescent="0.4">
      <c r="A212" s="17">
        <f t="shared" si="44"/>
        <v>12.05111111111111</v>
      </c>
      <c r="B212" s="17">
        <f t="shared" si="45"/>
        <v>12.76</v>
      </c>
      <c r="C212" s="17">
        <f t="shared" si="46"/>
        <v>155.5</v>
      </c>
      <c r="D212" s="39" t="s">
        <v>58</v>
      </c>
      <c r="E212" s="40">
        <v>17694</v>
      </c>
      <c r="F212" s="41"/>
      <c r="G212" s="41"/>
      <c r="H212" s="40"/>
      <c r="I212" s="42">
        <v>37141</v>
      </c>
      <c r="J212" s="43">
        <v>38.12315254</v>
      </c>
      <c r="K212" s="44">
        <v>-101.04752331</v>
      </c>
      <c r="M212" s="45">
        <v>0</v>
      </c>
      <c r="N212" s="46">
        <v>14</v>
      </c>
      <c r="O212" s="46">
        <v>27</v>
      </c>
      <c r="P212" s="46">
        <v>9.6</v>
      </c>
      <c r="Q212" s="46">
        <v>19</v>
      </c>
      <c r="R212" s="46">
        <v>5</v>
      </c>
      <c r="S212" s="46">
        <v>34</v>
      </c>
      <c r="T212" s="46">
        <v>6</v>
      </c>
      <c r="U212" s="46">
        <v>8</v>
      </c>
      <c r="V212" s="47">
        <v>5</v>
      </c>
      <c r="X212" s="27">
        <f t="shared" si="40"/>
        <v>0</v>
      </c>
      <c r="Y212" s="27">
        <f t="shared" si="40"/>
        <v>14</v>
      </c>
      <c r="Z212" s="27">
        <f t="shared" si="40"/>
        <v>27</v>
      </c>
      <c r="AA212" s="27">
        <f t="shared" si="40"/>
        <v>9.6</v>
      </c>
      <c r="AB212" s="27">
        <f t="shared" si="40"/>
        <v>19</v>
      </c>
      <c r="AC212" s="27">
        <f t="shared" si="40"/>
        <v>5</v>
      </c>
      <c r="AD212" s="27">
        <f t="shared" si="40"/>
        <v>34</v>
      </c>
      <c r="AE212" s="27">
        <f t="shared" si="39"/>
        <v>6</v>
      </c>
      <c r="AF212" s="27">
        <f t="shared" si="39"/>
        <v>8</v>
      </c>
      <c r="AG212" s="27">
        <f t="shared" si="39"/>
        <v>5</v>
      </c>
      <c r="AI212" s="48">
        <v>640</v>
      </c>
      <c r="AJ212" s="49">
        <v>311</v>
      </c>
      <c r="AK212" s="85"/>
      <c r="AL212" s="51" t="s">
        <v>132</v>
      </c>
      <c r="AN212" s="52"/>
      <c r="AO212" s="53">
        <v>14</v>
      </c>
      <c r="AP212" s="53">
        <v>27</v>
      </c>
      <c r="AQ212" s="53">
        <v>9.6</v>
      </c>
      <c r="AR212" s="53">
        <v>19</v>
      </c>
      <c r="AS212" s="53">
        <v>5</v>
      </c>
      <c r="AT212" s="53">
        <v>34</v>
      </c>
      <c r="AU212" s="53">
        <v>6</v>
      </c>
      <c r="AV212" s="53">
        <v>8</v>
      </c>
      <c r="AW212" s="54">
        <v>5</v>
      </c>
      <c r="AY212" s="35">
        <f t="shared" si="47"/>
        <v>14.177777777777777</v>
      </c>
      <c r="AZ212" s="36">
        <f t="shared" si="48"/>
        <v>12.76</v>
      </c>
      <c r="BB212" s="39">
        <v>0</v>
      </c>
      <c r="BC212" s="41">
        <v>30</v>
      </c>
      <c r="BD212" s="41">
        <v>30</v>
      </c>
      <c r="BE212" s="41">
        <v>20</v>
      </c>
      <c r="BF212" s="41">
        <v>30</v>
      </c>
      <c r="BG212" s="41">
        <v>10</v>
      </c>
      <c r="BH212" s="41">
        <v>150</v>
      </c>
      <c r="BI212" s="41">
        <v>120</v>
      </c>
      <c r="BJ212" s="41">
        <v>120</v>
      </c>
      <c r="BK212" s="51">
        <v>120</v>
      </c>
      <c r="BM212" s="52" t="s">
        <v>85</v>
      </c>
      <c r="BN212" s="53">
        <v>30</v>
      </c>
      <c r="BO212" s="53">
        <v>30</v>
      </c>
      <c r="BP212" s="53">
        <v>20</v>
      </c>
      <c r="BQ212" s="53">
        <v>30</v>
      </c>
      <c r="BR212" s="53">
        <v>10</v>
      </c>
      <c r="BS212" s="53">
        <v>150</v>
      </c>
      <c r="BT212" s="53">
        <v>120</v>
      </c>
      <c r="BU212" s="53">
        <v>120</v>
      </c>
      <c r="BV212" s="54">
        <v>120</v>
      </c>
      <c r="BX212" s="38">
        <f t="shared" si="49"/>
        <v>70</v>
      </c>
    </row>
    <row r="213" spans="1:76" ht="15" thickBot="1" x14ac:dyDescent="0.4">
      <c r="A213" s="17">
        <f t="shared" si="44"/>
        <v>103.87</v>
      </c>
      <c r="B213" s="17">
        <f t="shared" si="45"/>
        <v>109.98</v>
      </c>
      <c r="C213" s="17">
        <f t="shared" si="46"/>
        <v>154.5</v>
      </c>
      <c r="D213" s="39" t="s">
        <v>58</v>
      </c>
      <c r="E213" s="40">
        <v>274</v>
      </c>
      <c r="F213" s="41"/>
      <c r="G213" s="41"/>
      <c r="H213" s="40">
        <v>18700</v>
      </c>
      <c r="I213" s="42">
        <v>18146</v>
      </c>
      <c r="J213" s="43">
        <v>38.058098999999999</v>
      </c>
      <c r="K213" s="44">
        <v>-100.988686</v>
      </c>
      <c r="M213" s="45">
        <v>22</v>
      </c>
      <c r="N213" s="46">
        <v>82</v>
      </c>
      <c r="O213" s="46">
        <v>143</v>
      </c>
      <c r="P213" s="46">
        <v>131</v>
      </c>
      <c r="Q213" s="46">
        <v>24</v>
      </c>
      <c r="R213" s="46">
        <v>229</v>
      </c>
      <c r="S213" s="46">
        <v>171</v>
      </c>
      <c r="T213" s="46">
        <v>183</v>
      </c>
      <c r="U213" s="46">
        <v>177</v>
      </c>
      <c r="V213" s="47">
        <v>60</v>
      </c>
      <c r="X213" s="27">
        <f t="shared" si="40"/>
        <v>22</v>
      </c>
      <c r="Y213" s="27">
        <f t="shared" si="40"/>
        <v>82</v>
      </c>
      <c r="Z213" s="27">
        <f t="shared" si="40"/>
        <v>143</v>
      </c>
      <c r="AA213" s="27">
        <f t="shared" si="40"/>
        <v>131</v>
      </c>
      <c r="AB213" s="27">
        <f t="shared" si="40"/>
        <v>24</v>
      </c>
      <c r="AC213" s="27">
        <f t="shared" si="40"/>
        <v>229</v>
      </c>
      <c r="AD213" s="27">
        <f t="shared" si="40"/>
        <v>171</v>
      </c>
      <c r="AE213" s="27">
        <f t="shared" si="39"/>
        <v>183</v>
      </c>
      <c r="AF213" s="27">
        <f t="shared" si="39"/>
        <v>177</v>
      </c>
      <c r="AG213" s="27">
        <f t="shared" si="39"/>
        <v>60</v>
      </c>
      <c r="AI213" s="82">
        <v>618</v>
      </c>
      <c r="AJ213" s="83">
        <v>309</v>
      </c>
      <c r="AK213" s="86">
        <v>618</v>
      </c>
      <c r="AL213" s="51"/>
      <c r="AN213" s="52">
        <v>22</v>
      </c>
      <c r="AO213" s="53">
        <v>82</v>
      </c>
      <c r="AP213" s="53">
        <v>143</v>
      </c>
      <c r="AQ213" s="53">
        <v>131</v>
      </c>
      <c r="AR213" s="53">
        <v>24</v>
      </c>
      <c r="AS213" s="53">
        <v>229</v>
      </c>
      <c r="AT213" s="53">
        <v>171</v>
      </c>
      <c r="AU213" s="53">
        <v>183</v>
      </c>
      <c r="AV213" s="53">
        <v>177</v>
      </c>
      <c r="AW213" s="54">
        <v>60</v>
      </c>
      <c r="AY213" s="35">
        <f t="shared" si="47"/>
        <v>122.2</v>
      </c>
      <c r="AZ213" s="36">
        <f t="shared" si="48"/>
        <v>122.2</v>
      </c>
      <c r="BB213" s="39">
        <v>150</v>
      </c>
      <c r="BC213" s="41">
        <v>150</v>
      </c>
      <c r="BD213" s="41">
        <v>150</v>
      </c>
      <c r="BE213" s="41">
        <v>150</v>
      </c>
      <c r="BF213" s="41">
        <v>150</v>
      </c>
      <c r="BG213" s="41">
        <v>255</v>
      </c>
      <c r="BH213" s="41">
        <v>309</v>
      </c>
      <c r="BI213" s="41">
        <v>309</v>
      </c>
      <c r="BJ213" s="41">
        <v>309</v>
      </c>
      <c r="BK213" s="51">
        <v>160</v>
      </c>
      <c r="BM213" s="52">
        <v>150</v>
      </c>
      <c r="BN213" s="53">
        <v>150</v>
      </c>
      <c r="BO213" s="53">
        <v>150</v>
      </c>
      <c r="BP213" s="53">
        <v>150</v>
      </c>
      <c r="BQ213" s="53">
        <v>150</v>
      </c>
      <c r="BR213" s="53">
        <v>255</v>
      </c>
      <c r="BS213" s="53">
        <v>309</v>
      </c>
      <c r="BT213" s="53">
        <v>309</v>
      </c>
      <c r="BU213" s="53">
        <v>309</v>
      </c>
      <c r="BV213" s="54">
        <v>160</v>
      </c>
      <c r="BX213" s="38">
        <f t="shared" si="49"/>
        <v>209.2</v>
      </c>
    </row>
    <row r="214" spans="1:76" ht="15" thickBot="1" x14ac:dyDescent="0.4">
      <c r="A214" s="17">
        <f t="shared" si="44"/>
        <v>117.89754999999998</v>
      </c>
      <c r="B214" s="17">
        <f t="shared" si="45"/>
        <v>124.83269999999997</v>
      </c>
      <c r="C214" s="17">
        <f t="shared" si="46"/>
        <v>154.5</v>
      </c>
      <c r="D214" s="39" t="s">
        <v>58</v>
      </c>
      <c r="E214" s="40">
        <v>274</v>
      </c>
      <c r="F214" s="41"/>
      <c r="G214" s="41"/>
      <c r="H214" s="40">
        <v>18700</v>
      </c>
      <c r="I214" s="42">
        <v>64969</v>
      </c>
      <c r="J214" s="43">
        <v>38.061413559999998</v>
      </c>
      <c r="K214" s="44">
        <v>-100.98253482</v>
      </c>
      <c r="M214" s="45">
        <v>27.26</v>
      </c>
      <c r="N214" s="46">
        <v>107.02</v>
      </c>
      <c r="O214" s="46">
        <v>193.56</v>
      </c>
      <c r="P214" s="46">
        <v>35.53</v>
      </c>
      <c r="Q214" s="46">
        <v>51.34</v>
      </c>
      <c r="R214" s="46">
        <v>220.29</v>
      </c>
      <c r="S214" s="46">
        <v>252.54</v>
      </c>
      <c r="T214" s="46">
        <v>235.89</v>
      </c>
      <c r="U214" s="46">
        <v>185.26</v>
      </c>
      <c r="V214" s="47">
        <v>78.34</v>
      </c>
      <c r="X214" s="27">
        <f t="shared" si="40"/>
        <v>27.26</v>
      </c>
      <c r="Y214" s="27">
        <f t="shared" si="40"/>
        <v>107.02</v>
      </c>
      <c r="Z214" s="27">
        <f t="shared" si="40"/>
        <v>193.56</v>
      </c>
      <c r="AA214" s="27">
        <f t="shared" si="40"/>
        <v>35.53</v>
      </c>
      <c r="AB214" s="27">
        <f t="shared" si="40"/>
        <v>51.34</v>
      </c>
      <c r="AC214" s="27">
        <f t="shared" si="40"/>
        <v>220.29</v>
      </c>
      <c r="AD214" s="27">
        <f t="shared" si="40"/>
        <v>252.54</v>
      </c>
      <c r="AE214" s="27">
        <f t="shared" si="39"/>
        <v>235.89</v>
      </c>
      <c r="AF214" s="27">
        <f t="shared" si="39"/>
        <v>185.26</v>
      </c>
      <c r="AG214" s="27">
        <f t="shared" si="39"/>
        <v>78.34</v>
      </c>
      <c r="AI214" s="82">
        <v>618</v>
      </c>
      <c r="AJ214" s="83">
        <v>309</v>
      </c>
      <c r="AK214" s="87"/>
      <c r="AL214" s="51"/>
      <c r="AN214" s="52">
        <v>27.26</v>
      </c>
      <c r="AO214" s="53">
        <v>107.02</v>
      </c>
      <c r="AP214" s="53">
        <v>193.56</v>
      </c>
      <c r="AQ214" s="53">
        <v>35.53</v>
      </c>
      <c r="AR214" s="53">
        <v>51.34</v>
      </c>
      <c r="AS214" s="53">
        <v>220.29</v>
      </c>
      <c r="AT214" s="53">
        <v>252.54</v>
      </c>
      <c r="AU214" s="53">
        <v>235.89</v>
      </c>
      <c r="AV214" s="53">
        <v>185.26</v>
      </c>
      <c r="AW214" s="54">
        <v>78.34</v>
      </c>
      <c r="AY214" s="35">
        <f t="shared" si="47"/>
        <v>138.70299999999997</v>
      </c>
      <c r="AZ214" s="36">
        <f t="shared" si="48"/>
        <v>138.70299999999997</v>
      </c>
      <c r="BB214" s="39">
        <v>150</v>
      </c>
      <c r="BC214" s="41">
        <v>150</v>
      </c>
      <c r="BD214" s="41">
        <v>150</v>
      </c>
      <c r="BE214" s="41">
        <v>150</v>
      </c>
      <c r="BF214" s="41">
        <v>150</v>
      </c>
      <c r="BG214" s="41">
        <v>255</v>
      </c>
      <c r="BH214" s="41">
        <v>309</v>
      </c>
      <c r="BI214" s="41">
        <v>309</v>
      </c>
      <c r="BJ214" s="41">
        <v>309</v>
      </c>
      <c r="BK214" s="51">
        <v>160</v>
      </c>
      <c r="BM214" s="52">
        <v>150</v>
      </c>
      <c r="BN214" s="53">
        <v>150</v>
      </c>
      <c r="BO214" s="53">
        <v>150</v>
      </c>
      <c r="BP214" s="53">
        <v>150</v>
      </c>
      <c r="BQ214" s="53">
        <v>150</v>
      </c>
      <c r="BR214" s="53">
        <v>255</v>
      </c>
      <c r="BS214" s="53">
        <v>309</v>
      </c>
      <c r="BT214" s="53">
        <v>309</v>
      </c>
      <c r="BU214" s="53">
        <v>309</v>
      </c>
      <c r="BV214" s="54">
        <v>160</v>
      </c>
      <c r="BX214" s="38">
        <f t="shared" si="49"/>
        <v>209.2</v>
      </c>
    </row>
    <row r="215" spans="1:76" ht="15" thickBot="1" x14ac:dyDescent="0.4">
      <c r="A215" s="17">
        <f t="shared" si="44"/>
        <v>192.35500000000002</v>
      </c>
      <c r="B215" s="17">
        <f t="shared" si="45"/>
        <v>185.6</v>
      </c>
      <c r="C215" s="17">
        <f t="shared" si="46"/>
        <v>160</v>
      </c>
      <c r="D215" s="39" t="s">
        <v>58</v>
      </c>
      <c r="E215" s="40">
        <v>141</v>
      </c>
      <c r="F215" s="41" t="s">
        <v>67</v>
      </c>
      <c r="G215" s="41"/>
      <c r="H215" s="40"/>
      <c r="I215" s="42">
        <v>5421</v>
      </c>
      <c r="J215" s="43">
        <v>37.981330999999997</v>
      </c>
      <c r="K215" s="44">
        <v>-100.91849499999999</v>
      </c>
      <c r="M215" s="45">
        <v>277</v>
      </c>
      <c r="N215" s="46">
        <v>179</v>
      </c>
      <c r="O215" s="46">
        <v>280</v>
      </c>
      <c r="P215" s="46">
        <v>162</v>
      </c>
      <c r="Q215" s="46">
        <v>276</v>
      </c>
      <c r="R215" s="46">
        <v>319</v>
      </c>
      <c r="S215" s="46">
        <v>246</v>
      </c>
      <c r="T215" s="46">
        <v>238</v>
      </c>
      <c r="U215" s="46">
        <v>158</v>
      </c>
      <c r="V215" s="47">
        <v>128</v>
      </c>
      <c r="X215" s="27">
        <f t="shared" si="40"/>
        <v>277</v>
      </c>
      <c r="Y215" s="27">
        <f t="shared" si="40"/>
        <v>179</v>
      </c>
      <c r="Z215" s="27">
        <f t="shared" si="40"/>
        <v>280</v>
      </c>
      <c r="AA215" s="27">
        <f t="shared" si="40"/>
        <v>162</v>
      </c>
      <c r="AB215" s="27">
        <f t="shared" si="40"/>
        <v>276</v>
      </c>
      <c r="AC215" s="27">
        <f t="shared" si="40"/>
        <v>319</v>
      </c>
      <c r="AD215" s="27">
        <f t="shared" si="40"/>
        <v>246</v>
      </c>
      <c r="AE215" s="27">
        <f t="shared" si="39"/>
        <v>238</v>
      </c>
      <c r="AF215" s="27">
        <f t="shared" si="39"/>
        <v>158</v>
      </c>
      <c r="AG215" s="27">
        <f t="shared" si="39"/>
        <v>128</v>
      </c>
      <c r="AI215" s="48">
        <v>320</v>
      </c>
      <c r="AJ215" s="49">
        <v>320</v>
      </c>
      <c r="AK215" s="50">
        <f t="shared" ref="AK215" si="51">AI215</f>
        <v>320</v>
      </c>
      <c r="AL215" s="51"/>
      <c r="AN215" s="52">
        <v>277</v>
      </c>
      <c r="AO215" s="53">
        <v>179</v>
      </c>
      <c r="AP215" s="53">
        <v>280</v>
      </c>
      <c r="AQ215" s="53">
        <v>162</v>
      </c>
      <c r="AR215" s="53">
        <v>276</v>
      </c>
      <c r="AS215" s="53">
        <v>319</v>
      </c>
      <c r="AT215" s="53">
        <v>246</v>
      </c>
      <c r="AU215" s="53">
        <v>238</v>
      </c>
      <c r="AV215" s="53">
        <v>158</v>
      </c>
      <c r="AW215" s="54">
        <v>128</v>
      </c>
      <c r="AY215" s="35">
        <f t="shared" si="47"/>
        <v>226.3</v>
      </c>
      <c r="AZ215" s="36">
        <f t="shared" si="48"/>
        <v>226.3</v>
      </c>
      <c r="BB215" s="39">
        <v>155</v>
      </c>
      <c r="BC215" s="41">
        <v>155</v>
      </c>
      <c r="BD215" s="41">
        <v>155</v>
      </c>
      <c r="BE215" s="41">
        <v>155</v>
      </c>
      <c r="BF215" s="41">
        <v>138</v>
      </c>
      <c r="BG215" s="41">
        <v>138</v>
      </c>
      <c r="BH215" s="41">
        <v>138</v>
      </c>
      <c r="BI215" s="41">
        <v>138</v>
      </c>
      <c r="BJ215" s="41">
        <v>138</v>
      </c>
      <c r="BK215" s="51">
        <v>122</v>
      </c>
      <c r="BM215" s="52">
        <v>155</v>
      </c>
      <c r="BN215" s="53">
        <v>155</v>
      </c>
      <c r="BO215" s="53">
        <v>155</v>
      </c>
      <c r="BP215" s="53">
        <v>155</v>
      </c>
      <c r="BQ215" s="53">
        <v>138</v>
      </c>
      <c r="BR215" s="53">
        <v>138</v>
      </c>
      <c r="BS215" s="53">
        <v>138</v>
      </c>
      <c r="BT215" s="53">
        <v>138</v>
      </c>
      <c r="BU215" s="53">
        <v>138</v>
      </c>
      <c r="BV215" s="54">
        <v>122</v>
      </c>
      <c r="BX215" s="38">
        <f t="shared" si="49"/>
        <v>143.19999999999999</v>
      </c>
    </row>
    <row r="216" spans="1:76" ht="15" thickBot="1" x14ac:dyDescent="0.4">
      <c r="A216" s="17">
        <f t="shared" si="44"/>
        <v>118.5444</v>
      </c>
      <c r="B216" s="17">
        <f t="shared" si="45"/>
        <v>81.199999999999989</v>
      </c>
      <c r="C216" s="17">
        <f t="shared" si="46"/>
        <v>70</v>
      </c>
      <c r="D216" s="39" t="s">
        <v>58</v>
      </c>
      <c r="E216" s="40">
        <v>142</v>
      </c>
      <c r="F216" s="41" t="s">
        <v>67</v>
      </c>
      <c r="G216" s="41"/>
      <c r="H216" s="40"/>
      <c r="I216" s="42">
        <v>1803</v>
      </c>
      <c r="J216" s="43">
        <v>37.975484999999999</v>
      </c>
      <c r="K216" s="44">
        <v>-100.910269</v>
      </c>
      <c r="M216" s="45">
        <v>215.18</v>
      </c>
      <c r="N216" s="46">
        <v>165.39</v>
      </c>
      <c r="O216" s="46">
        <v>190.36</v>
      </c>
      <c r="P216" s="46">
        <v>176.54</v>
      </c>
      <c r="Q216" s="46">
        <v>134.63999999999999</v>
      </c>
      <c r="R216" s="46">
        <v>152.58000000000001</v>
      </c>
      <c r="S216" s="46">
        <v>215.79</v>
      </c>
      <c r="T216" s="46">
        <v>177.13</v>
      </c>
      <c r="U216" s="46">
        <v>219.67</v>
      </c>
      <c r="V216" s="47">
        <v>145.19</v>
      </c>
      <c r="X216" s="27">
        <v>140</v>
      </c>
      <c r="Y216" s="27">
        <v>140</v>
      </c>
      <c r="Z216" s="27">
        <v>140</v>
      </c>
      <c r="AA216" s="27">
        <v>140</v>
      </c>
      <c r="AB216" s="27">
        <f t="shared" si="40"/>
        <v>134.63999999999999</v>
      </c>
      <c r="AC216" s="27">
        <v>140</v>
      </c>
      <c r="AD216" s="27">
        <v>140</v>
      </c>
      <c r="AE216" s="27">
        <v>140</v>
      </c>
      <c r="AF216" s="27">
        <v>140</v>
      </c>
      <c r="AG216" s="27">
        <v>140</v>
      </c>
      <c r="AI216" s="48">
        <v>140</v>
      </c>
      <c r="AJ216" s="49">
        <v>140</v>
      </c>
      <c r="AK216" s="86">
        <v>266</v>
      </c>
      <c r="AL216" s="51"/>
      <c r="AN216" s="52">
        <v>140</v>
      </c>
      <c r="AO216" s="53">
        <v>140</v>
      </c>
      <c r="AP216" s="53">
        <v>140</v>
      </c>
      <c r="AQ216" s="53">
        <v>140</v>
      </c>
      <c r="AR216" s="53">
        <v>134.63999999999999</v>
      </c>
      <c r="AS216" s="53">
        <v>140</v>
      </c>
      <c r="AT216" s="53">
        <v>140</v>
      </c>
      <c r="AU216" s="53">
        <v>140</v>
      </c>
      <c r="AV216" s="53">
        <v>140</v>
      </c>
      <c r="AW216" s="54">
        <v>140</v>
      </c>
      <c r="AY216" s="35">
        <f t="shared" si="47"/>
        <v>139.464</v>
      </c>
      <c r="AZ216" s="36">
        <f t="shared" si="48"/>
        <v>139.464</v>
      </c>
      <c r="BB216" s="39">
        <v>140</v>
      </c>
      <c r="BC216" s="41">
        <v>140</v>
      </c>
      <c r="BD216" s="41">
        <v>140</v>
      </c>
      <c r="BE216" s="41">
        <v>140</v>
      </c>
      <c r="BF216" s="41">
        <v>92</v>
      </c>
      <c r="BG216" s="41">
        <v>92</v>
      </c>
      <c r="BH216" s="41">
        <v>92</v>
      </c>
      <c r="BI216" s="41">
        <v>92</v>
      </c>
      <c r="BJ216" s="41">
        <v>92</v>
      </c>
      <c r="BK216" s="51">
        <v>92</v>
      </c>
      <c r="BM216" s="52">
        <v>140</v>
      </c>
      <c r="BN216" s="53">
        <v>140</v>
      </c>
      <c r="BO216" s="53">
        <v>140</v>
      </c>
      <c r="BP216" s="53">
        <v>140</v>
      </c>
      <c r="BQ216" s="53">
        <v>92</v>
      </c>
      <c r="BR216" s="53">
        <v>92</v>
      </c>
      <c r="BS216" s="53">
        <v>92</v>
      </c>
      <c r="BT216" s="53">
        <v>92</v>
      </c>
      <c r="BU216" s="53">
        <v>92</v>
      </c>
      <c r="BV216" s="54">
        <v>92</v>
      </c>
      <c r="BX216" s="38">
        <f t="shared" si="49"/>
        <v>111.2</v>
      </c>
    </row>
    <row r="217" spans="1:76" ht="15" thickBot="1" x14ac:dyDescent="0.4">
      <c r="A217" s="17">
        <f t="shared" si="44"/>
        <v>29.75</v>
      </c>
      <c r="B217" s="17">
        <f t="shared" si="45"/>
        <v>31.5</v>
      </c>
      <c r="C217" s="17">
        <f t="shared" si="46"/>
        <v>30</v>
      </c>
      <c r="D217" s="39" t="s">
        <v>58</v>
      </c>
      <c r="E217" s="40">
        <v>151</v>
      </c>
      <c r="F217" s="41" t="s">
        <v>67</v>
      </c>
      <c r="G217" s="41"/>
      <c r="H217" s="40"/>
      <c r="I217" s="42">
        <v>83966</v>
      </c>
      <c r="J217" s="43">
        <v>37.979848859999997</v>
      </c>
      <c r="K217" s="44">
        <v>-100.90632152000001</v>
      </c>
      <c r="M217" s="45">
        <v>102</v>
      </c>
      <c r="N217" s="46">
        <v>55</v>
      </c>
      <c r="O217" s="46">
        <v>28</v>
      </c>
      <c r="P217" s="46">
        <v>12</v>
      </c>
      <c r="Q217" s="46">
        <v>19</v>
      </c>
      <c r="R217" s="46">
        <v>19</v>
      </c>
      <c r="S217" s="46">
        <v>10</v>
      </c>
      <c r="T217" s="46">
        <v>0</v>
      </c>
      <c r="U217" s="46">
        <v>0</v>
      </c>
      <c r="V217" s="47">
        <v>0</v>
      </c>
      <c r="X217" s="27">
        <f t="shared" si="40"/>
        <v>102</v>
      </c>
      <c r="Y217" s="27">
        <f t="shared" si="40"/>
        <v>55</v>
      </c>
      <c r="Z217" s="27">
        <f t="shared" si="40"/>
        <v>28</v>
      </c>
      <c r="AA217" s="27">
        <f t="shared" si="40"/>
        <v>12</v>
      </c>
      <c r="AB217" s="27">
        <f t="shared" si="40"/>
        <v>19</v>
      </c>
      <c r="AC217" s="27">
        <f t="shared" si="40"/>
        <v>19</v>
      </c>
      <c r="AD217" s="27">
        <f t="shared" si="40"/>
        <v>10</v>
      </c>
      <c r="AE217" s="27">
        <f t="shared" si="39"/>
        <v>0</v>
      </c>
      <c r="AF217" s="27">
        <f t="shared" si="39"/>
        <v>0</v>
      </c>
      <c r="AG217" s="27">
        <f t="shared" si="39"/>
        <v>0</v>
      </c>
      <c r="AI217" s="48">
        <v>60</v>
      </c>
      <c r="AJ217" s="49">
        <v>60</v>
      </c>
      <c r="AK217" s="89"/>
      <c r="AL217" s="51"/>
      <c r="AN217" s="52">
        <v>102</v>
      </c>
      <c r="AO217" s="53">
        <v>55</v>
      </c>
      <c r="AP217" s="53">
        <v>28</v>
      </c>
      <c r="AQ217" s="53">
        <v>12</v>
      </c>
      <c r="AR217" s="53">
        <v>19</v>
      </c>
      <c r="AS217" s="53">
        <v>19</v>
      </c>
      <c r="AT217" s="53">
        <v>10</v>
      </c>
      <c r="AU217" s="53"/>
      <c r="AV217" s="53"/>
      <c r="AW217" s="54"/>
      <c r="AY217" s="35">
        <f t="shared" si="47"/>
        <v>35</v>
      </c>
      <c r="AZ217" s="36">
        <f t="shared" si="48"/>
        <v>24.5</v>
      </c>
      <c r="BB217" s="39">
        <v>57</v>
      </c>
      <c r="BC217" s="41">
        <v>57</v>
      </c>
      <c r="BD217" s="41">
        <v>57</v>
      </c>
      <c r="BE217" s="41">
        <v>57</v>
      </c>
      <c r="BF217" s="41">
        <v>22</v>
      </c>
      <c r="BG217" s="41">
        <v>22</v>
      </c>
      <c r="BH217" s="41">
        <v>22</v>
      </c>
      <c r="BI217" s="41">
        <v>0</v>
      </c>
      <c r="BJ217" s="41">
        <v>0</v>
      </c>
      <c r="BK217" s="51">
        <v>0</v>
      </c>
      <c r="BM217" s="52">
        <v>57</v>
      </c>
      <c r="BN217" s="53">
        <v>57</v>
      </c>
      <c r="BO217" s="53">
        <v>57</v>
      </c>
      <c r="BP217" s="53">
        <v>57</v>
      </c>
      <c r="BQ217" s="53">
        <v>22</v>
      </c>
      <c r="BR217" s="53">
        <v>22</v>
      </c>
      <c r="BS217" s="53">
        <v>22</v>
      </c>
      <c r="BT217" s="53" t="s">
        <v>85</v>
      </c>
      <c r="BU217" s="53" t="s">
        <v>85</v>
      </c>
      <c r="BV217" s="54" t="s">
        <v>85</v>
      </c>
      <c r="BX217" s="38">
        <f t="shared" si="49"/>
        <v>42</v>
      </c>
    </row>
    <row r="218" spans="1:76" ht="15" thickBot="1" x14ac:dyDescent="0.4">
      <c r="A218" s="17">
        <f t="shared" si="44"/>
        <v>33.8215</v>
      </c>
      <c r="B218" s="17">
        <f t="shared" si="45"/>
        <v>35.811</v>
      </c>
      <c r="C218" s="17">
        <f t="shared" si="46"/>
        <v>33</v>
      </c>
      <c r="D218" s="39" t="s">
        <v>58</v>
      </c>
      <c r="E218" s="40">
        <v>31814</v>
      </c>
      <c r="F218" s="41"/>
      <c r="G218" s="41"/>
      <c r="H218" s="40"/>
      <c r="I218" s="42">
        <v>1803</v>
      </c>
      <c r="J218" s="43">
        <v>37.975484999999999</v>
      </c>
      <c r="K218" s="44">
        <v>-100.910269</v>
      </c>
      <c r="M218" s="45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46">
        <v>0</v>
      </c>
      <c r="V218" s="47">
        <v>0</v>
      </c>
      <c r="X218" s="27">
        <v>75.2</v>
      </c>
      <c r="Y218" s="27">
        <v>25.4</v>
      </c>
      <c r="Z218" s="27">
        <v>50.4</v>
      </c>
      <c r="AA218" s="27">
        <v>36.5</v>
      </c>
      <c r="AB218" s="27">
        <f t="shared" ref="AB218" si="52">IF(AB216&gt;$AQ$216,AB216-$AQ$216,0)</f>
        <v>0</v>
      </c>
      <c r="AC218" s="27">
        <v>12.6</v>
      </c>
      <c r="AD218" s="27">
        <v>75.8</v>
      </c>
      <c r="AE218" s="27">
        <v>37.1</v>
      </c>
      <c r="AF218" s="27">
        <v>79.7</v>
      </c>
      <c r="AG218" s="27">
        <v>5.2</v>
      </c>
      <c r="AI218" s="48">
        <v>266</v>
      </c>
      <c r="AJ218" s="49">
        <v>66</v>
      </c>
      <c r="AK218" s="89"/>
      <c r="AL218" s="51"/>
      <c r="AN218" s="52">
        <v>75.2</v>
      </c>
      <c r="AO218" s="53">
        <v>25.4</v>
      </c>
      <c r="AP218" s="53">
        <v>50.4</v>
      </c>
      <c r="AQ218" s="53">
        <v>36.5</v>
      </c>
      <c r="AR218" s="53">
        <v>0</v>
      </c>
      <c r="AS218" s="53">
        <v>12.6</v>
      </c>
      <c r="AT218" s="53">
        <v>75.8</v>
      </c>
      <c r="AU218" s="53">
        <v>37.1</v>
      </c>
      <c r="AV218" s="53">
        <v>79.7</v>
      </c>
      <c r="AW218" s="54">
        <v>5.2</v>
      </c>
      <c r="AY218" s="35">
        <f t="shared" si="47"/>
        <v>39.79</v>
      </c>
      <c r="AZ218" s="36">
        <f t="shared" si="48"/>
        <v>39.79</v>
      </c>
      <c r="BB218" s="39">
        <v>140</v>
      </c>
      <c r="BC218" s="41">
        <v>140</v>
      </c>
      <c r="BD218" s="41">
        <v>140</v>
      </c>
      <c r="BE218" s="41">
        <v>140</v>
      </c>
      <c r="BF218" s="41">
        <v>92</v>
      </c>
      <c r="BG218" s="41">
        <v>92</v>
      </c>
      <c r="BH218" s="41">
        <v>92</v>
      </c>
      <c r="BI218" s="41">
        <v>92</v>
      </c>
      <c r="BJ218" s="41">
        <v>92</v>
      </c>
      <c r="BK218" s="51">
        <v>92</v>
      </c>
      <c r="BM218" s="52">
        <v>140</v>
      </c>
      <c r="BN218" s="53">
        <v>140</v>
      </c>
      <c r="BO218" s="53">
        <v>140</v>
      </c>
      <c r="BP218" s="53">
        <v>140</v>
      </c>
      <c r="BQ218" s="53">
        <v>92</v>
      </c>
      <c r="BR218" s="53">
        <v>92</v>
      </c>
      <c r="BS218" s="53">
        <v>92</v>
      </c>
      <c r="BT218" s="53">
        <v>92</v>
      </c>
      <c r="BU218" s="53">
        <v>92</v>
      </c>
      <c r="BV218" s="54">
        <v>92</v>
      </c>
      <c r="BX218" s="38">
        <f t="shared" si="49"/>
        <v>111.2</v>
      </c>
    </row>
    <row r="219" spans="1:76" ht="15" thickBot="1" x14ac:dyDescent="0.4">
      <c r="A219" s="17">
        <f t="shared" si="44"/>
        <v>9.2285714285714295</v>
      </c>
      <c r="B219" s="17">
        <f t="shared" si="45"/>
        <v>9.7714285714285722</v>
      </c>
      <c r="C219" s="17">
        <f t="shared" si="46"/>
        <v>52</v>
      </c>
      <c r="D219" s="39" t="s">
        <v>58</v>
      </c>
      <c r="E219" s="40">
        <v>145</v>
      </c>
      <c r="F219" s="41" t="s">
        <v>67</v>
      </c>
      <c r="G219" s="41"/>
      <c r="H219" s="40"/>
      <c r="I219" s="42">
        <v>83966</v>
      </c>
      <c r="J219" s="43">
        <v>37.979848859999997</v>
      </c>
      <c r="K219" s="44">
        <v>-100.90632152000001</v>
      </c>
      <c r="M219" s="45">
        <v>38</v>
      </c>
      <c r="N219" s="46">
        <v>38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7">
        <v>0</v>
      </c>
      <c r="X219" s="27">
        <f t="shared" si="40"/>
        <v>38</v>
      </c>
      <c r="Y219" s="27">
        <f t="shared" si="40"/>
        <v>38</v>
      </c>
      <c r="Z219" s="27">
        <f t="shared" si="40"/>
        <v>0</v>
      </c>
      <c r="AA219" s="27">
        <f t="shared" si="40"/>
        <v>0</v>
      </c>
      <c r="AB219" s="27">
        <f t="shared" si="40"/>
        <v>0</v>
      </c>
      <c r="AC219" s="27">
        <f t="shared" si="40"/>
        <v>0</v>
      </c>
      <c r="AD219" s="27">
        <f t="shared" si="40"/>
        <v>0</v>
      </c>
      <c r="AE219" s="27">
        <f t="shared" si="39"/>
        <v>0</v>
      </c>
      <c r="AF219" s="27">
        <f t="shared" si="39"/>
        <v>0</v>
      </c>
      <c r="AG219" s="27">
        <f t="shared" si="39"/>
        <v>0</v>
      </c>
      <c r="AI219" s="48">
        <v>104</v>
      </c>
      <c r="AJ219" s="49">
        <v>104</v>
      </c>
      <c r="AK219" s="58">
        <v>104</v>
      </c>
      <c r="AL219" s="51"/>
      <c r="AN219" s="52">
        <v>38</v>
      </c>
      <c r="AO219" s="53">
        <v>38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/>
      <c r="AV219" s="53"/>
      <c r="AW219" s="54"/>
      <c r="AY219" s="35">
        <f t="shared" si="47"/>
        <v>10.857142857142858</v>
      </c>
      <c r="AZ219" s="36">
        <f t="shared" si="48"/>
        <v>7.6</v>
      </c>
      <c r="BB219" s="39">
        <v>57</v>
      </c>
      <c r="BC219" s="41">
        <v>57</v>
      </c>
      <c r="BD219" s="41">
        <v>57</v>
      </c>
      <c r="BE219" s="41">
        <v>57</v>
      </c>
      <c r="BF219" s="41">
        <v>22</v>
      </c>
      <c r="BG219" s="41">
        <v>22</v>
      </c>
      <c r="BH219" s="41">
        <v>22</v>
      </c>
      <c r="BI219" s="41">
        <v>0</v>
      </c>
      <c r="BJ219" s="41">
        <v>0</v>
      </c>
      <c r="BK219" s="51">
        <v>0</v>
      </c>
      <c r="BM219" s="52">
        <v>57</v>
      </c>
      <c r="BN219" s="53">
        <v>57</v>
      </c>
      <c r="BO219" s="53">
        <v>57</v>
      </c>
      <c r="BP219" s="53">
        <v>57</v>
      </c>
      <c r="BQ219" s="53">
        <v>22</v>
      </c>
      <c r="BR219" s="53">
        <v>22</v>
      </c>
      <c r="BS219" s="53">
        <v>22</v>
      </c>
      <c r="BT219" s="53" t="s">
        <v>85</v>
      </c>
      <c r="BU219" s="53" t="s">
        <v>85</v>
      </c>
      <c r="BV219" s="54" t="s">
        <v>85</v>
      </c>
      <c r="BX219" s="38">
        <f t="shared" si="49"/>
        <v>42</v>
      </c>
    </row>
    <row r="220" spans="1:76" ht="15" thickBot="1" x14ac:dyDescent="0.4">
      <c r="A220" s="17">
        <f t="shared" si="44"/>
        <v>107.3313888888889</v>
      </c>
      <c r="B220" s="17">
        <f t="shared" si="45"/>
        <v>113.64500000000001</v>
      </c>
      <c r="C220" s="17">
        <f t="shared" si="46"/>
        <v>160</v>
      </c>
      <c r="D220" s="39" t="s">
        <v>58</v>
      </c>
      <c r="E220" s="40">
        <v>4811</v>
      </c>
      <c r="F220" s="41"/>
      <c r="G220" s="41"/>
      <c r="H220" s="40"/>
      <c r="I220" s="42">
        <v>35048</v>
      </c>
      <c r="J220" s="43">
        <v>38.110680000000002</v>
      </c>
      <c r="K220" s="44">
        <v>-100.97423999999999</v>
      </c>
      <c r="M220" s="45">
        <v>0</v>
      </c>
      <c r="N220" s="46">
        <v>112.1</v>
      </c>
      <c r="O220" s="46">
        <v>143.41</v>
      </c>
      <c r="P220" s="46">
        <v>37.659999999999997</v>
      </c>
      <c r="Q220" s="46">
        <v>66.790000000000006</v>
      </c>
      <c r="R220" s="46">
        <v>178.93</v>
      </c>
      <c r="S220" s="46">
        <v>135.26</v>
      </c>
      <c r="T220" s="46">
        <v>159.36000000000001</v>
      </c>
      <c r="U220" s="46">
        <v>213.94</v>
      </c>
      <c r="V220" s="47">
        <v>89</v>
      </c>
      <c r="X220" s="27">
        <f t="shared" si="40"/>
        <v>0</v>
      </c>
      <c r="Y220" s="27">
        <f t="shared" si="40"/>
        <v>112.1</v>
      </c>
      <c r="Z220" s="27">
        <f t="shared" ref="X220:AG250" si="53">O220</f>
        <v>143.41</v>
      </c>
      <c r="AA220" s="27">
        <f t="shared" si="53"/>
        <v>37.659999999999997</v>
      </c>
      <c r="AB220" s="27">
        <f t="shared" si="53"/>
        <v>66.790000000000006</v>
      </c>
      <c r="AC220" s="27">
        <f t="shared" si="53"/>
        <v>178.93</v>
      </c>
      <c r="AD220" s="27">
        <f t="shared" si="53"/>
        <v>135.26</v>
      </c>
      <c r="AE220" s="27">
        <f t="shared" si="39"/>
        <v>159.36000000000001</v>
      </c>
      <c r="AF220" s="27">
        <f t="shared" si="39"/>
        <v>213.94</v>
      </c>
      <c r="AG220" s="27">
        <f t="shared" si="39"/>
        <v>89</v>
      </c>
      <c r="AI220" s="48">
        <v>320</v>
      </c>
      <c r="AJ220" s="49">
        <v>320</v>
      </c>
      <c r="AK220" s="30">
        <f>AI220</f>
        <v>320</v>
      </c>
      <c r="AL220" s="51"/>
      <c r="AN220" s="52"/>
      <c r="AO220" s="53">
        <v>112.1</v>
      </c>
      <c r="AP220" s="53">
        <v>143.41</v>
      </c>
      <c r="AQ220" s="53">
        <v>37.659999999999997</v>
      </c>
      <c r="AR220" s="53">
        <v>66.790000000000006</v>
      </c>
      <c r="AS220" s="53">
        <v>178.93</v>
      </c>
      <c r="AT220" s="53">
        <v>135.26</v>
      </c>
      <c r="AU220" s="53">
        <v>159.36000000000001</v>
      </c>
      <c r="AV220" s="53">
        <v>213.94</v>
      </c>
      <c r="AW220" s="54">
        <v>89</v>
      </c>
      <c r="AY220" s="35">
        <f t="shared" si="47"/>
        <v>126.27222222222223</v>
      </c>
      <c r="AZ220" s="36">
        <f t="shared" si="48"/>
        <v>113.64500000000001</v>
      </c>
      <c r="BB220" s="39">
        <v>0</v>
      </c>
      <c r="BC220" s="41">
        <v>155</v>
      </c>
      <c r="BD220" s="41">
        <v>155</v>
      </c>
      <c r="BE220" s="41">
        <v>155</v>
      </c>
      <c r="BF220" s="41">
        <v>155</v>
      </c>
      <c r="BG220" s="41">
        <v>91</v>
      </c>
      <c r="BH220" s="41">
        <v>93</v>
      </c>
      <c r="BI220" s="41">
        <v>51</v>
      </c>
      <c r="BJ220" s="41">
        <v>89</v>
      </c>
      <c r="BK220" s="51">
        <v>113</v>
      </c>
      <c r="BM220" s="52" t="s">
        <v>85</v>
      </c>
      <c r="BN220" s="53">
        <v>155</v>
      </c>
      <c r="BO220" s="53">
        <v>155</v>
      </c>
      <c r="BP220" s="53">
        <v>155</v>
      </c>
      <c r="BQ220" s="53">
        <v>155</v>
      </c>
      <c r="BR220" s="53">
        <v>91</v>
      </c>
      <c r="BS220" s="53">
        <v>93</v>
      </c>
      <c r="BT220" s="53">
        <v>51</v>
      </c>
      <c r="BU220" s="53">
        <v>89</v>
      </c>
      <c r="BV220" s="54">
        <v>113</v>
      </c>
      <c r="BX220" s="38">
        <f t="shared" si="49"/>
        <v>117.44444444444444</v>
      </c>
    </row>
    <row r="221" spans="1:76" ht="15" thickBot="1" x14ac:dyDescent="0.4">
      <c r="A221" s="17">
        <f t="shared" si="44"/>
        <v>109.64999999999999</v>
      </c>
      <c r="B221" s="17">
        <f t="shared" si="45"/>
        <v>73.08</v>
      </c>
      <c r="C221" s="17">
        <f t="shared" si="46"/>
        <v>63</v>
      </c>
      <c r="D221" s="39" t="s">
        <v>58</v>
      </c>
      <c r="E221" s="40">
        <v>171</v>
      </c>
      <c r="F221" s="41" t="s">
        <v>67</v>
      </c>
      <c r="G221" s="41"/>
      <c r="H221" s="40"/>
      <c r="I221" s="42">
        <v>72540</v>
      </c>
      <c r="J221" s="43">
        <v>37.971134149999997</v>
      </c>
      <c r="K221" s="44">
        <v>-100.90821975999999</v>
      </c>
      <c r="M221" s="45">
        <v>97</v>
      </c>
      <c r="N221" s="46">
        <v>0</v>
      </c>
      <c r="O221" s="46">
        <v>106</v>
      </c>
      <c r="P221" s="46">
        <v>107</v>
      </c>
      <c r="Q221" s="46">
        <v>152</v>
      </c>
      <c r="R221" s="46">
        <v>162</v>
      </c>
      <c r="S221" s="46">
        <v>159</v>
      </c>
      <c r="T221" s="46">
        <v>135</v>
      </c>
      <c r="U221" s="46">
        <v>136</v>
      </c>
      <c r="V221" s="47">
        <v>107</v>
      </c>
      <c r="X221" s="27">
        <f t="shared" si="53"/>
        <v>97</v>
      </c>
      <c r="Y221" s="27">
        <f t="shared" si="53"/>
        <v>0</v>
      </c>
      <c r="Z221" s="27">
        <f t="shared" si="53"/>
        <v>106</v>
      </c>
      <c r="AA221" s="27">
        <f t="shared" si="53"/>
        <v>107</v>
      </c>
      <c r="AB221" s="27">
        <f t="shared" si="53"/>
        <v>152</v>
      </c>
      <c r="AC221" s="27">
        <f t="shared" si="53"/>
        <v>162</v>
      </c>
      <c r="AD221" s="27">
        <f t="shared" si="53"/>
        <v>159</v>
      </c>
      <c r="AE221" s="27">
        <f t="shared" si="39"/>
        <v>135</v>
      </c>
      <c r="AF221" s="27">
        <f t="shared" si="39"/>
        <v>136</v>
      </c>
      <c r="AG221" s="27">
        <f t="shared" si="39"/>
        <v>107</v>
      </c>
      <c r="AI221" s="48">
        <v>126</v>
      </c>
      <c r="AJ221" s="49">
        <v>126</v>
      </c>
      <c r="AK221" s="55">
        <v>126</v>
      </c>
      <c r="AL221" s="51"/>
      <c r="AN221" s="52">
        <v>97</v>
      </c>
      <c r="AO221" s="53"/>
      <c r="AP221" s="53">
        <v>106</v>
      </c>
      <c r="AQ221" s="53">
        <v>107</v>
      </c>
      <c r="AR221" s="53">
        <v>152</v>
      </c>
      <c r="AS221" s="53">
        <v>162</v>
      </c>
      <c r="AT221" s="53">
        <v>159</v>
      </c>
      <c r="AU221" s="53">
        <v>135</v>
      </c>
      <c r="AV221" s="53">
        <v>136</v>
      </c>
      <c r="AW221" s="54">
        <v>107</v>
      </c>
      <c r="AY221" s="35">
        <f t="shared" si="47"/>
        <v>129</v>
      </c>
      <c r="AZ221" s="36">
        <f t="shared" si="48"/>
        <v>116.1</v>
      </c>
      <c r="BB221" s="39">
        <v>74</v>
      </c>
      <c r="BC221" s="41">
        <v>0</v>
      </c>
      <c r="BD221" s="41">
        <v>62</v>
      </c>
      <c r="BE221" s="41">
        <v>62</v>
      </c>
      <c r="BF221" s="41">
        <v>90</v>
      </c>
      <c r="BG221" s="41">
        <v>62</v>
      </c>
      <c r="BH221" s="41">
        <v>62</v>
      </c>
      <c r="BI221" s="41">
        <v>62</v>
      </c>
      <c r="BJ221" s="41">
        <v>62</v>
      </c>
      <c r="BK221" s="51">
        <v>62</v>
      </c>
      <c r="BM221" s="52">
        <v>74</v>
      </c>
      <c r="BN221" s="53" t="s">
        <v>85</v>
      </c>
      <c r="BO221" s="53">
        <v>62</v>
      </c>
      <c r="BP221" s="53">
        <v>62</v>
      </c>
      <c r="BQ221" s="53">
        <v>90</v>
      </c>
      <c r="BR221" s="53">
        <v>62</v>
      </c>
      <c r="BS221" s="53">
        <v>62</v>
      </c>
      <c r="BT221" s="53">
        <v>62</v>
      </c>
      <c r="BU221" s="53">
        <v>62</v>
      </c>
      <c r="BV221" s="54">
        <v>62</v>
      </c>
      <c r="BX221" s="38">
        <f t="shared" si="49"/>
        <v>66.444444444444443</v>
      </c>
    </row>
    <row r="222" spans="1:76" ht="15" thickBot="1" x14ac:dyDescent="0.4">
      <c r="A222" s="17">
        <f t="shared" si="44"/>
        <v>186.85833333333335</v>
      </c>
      <c r="B222" s="17">
        <f t="shared" si="45"/>
        <v>185.6</v>
      </c>
      <c r="C222" s="17">
        <f t="shared" si="46"/>
        <v>160</v>
      </c>
      <c r="D222" s="39" t="s">
        <v>58</v>
      </c>
      <c r="E222" s="40">
        <v>206</v>
      </c>
      <c r="F222" s="41" t="s">
        <v>67</v>
      </c>
      <c r="G222" s="41"/>
      <c r="H222" s="40"/>
      <c r="I222" s="42">
        <v>78684</v>
      </c>
      <c r="J222" s="43">
        <v>37.99185748</v>
      </c>
      <c r="K222" s="44">
        <v>-101.01924163</v>
      </c>
      <c r="M222" s="45">
        <v>9</v>
      </c>
      <c r="N222" s="46">
        <v>0</v>
      </c>
      <c r="O222" s="46">
        <v>0</v>
      </c>
      <c r="P222" s="46">
        <v>0</v>
      </c>
      <c r="Q222" s="46">
        <v>0</v>
      </c>
      <c r="R222" s="46">
        <v>90</v>
      </c>
      <c r="S222" s="46">
        <v>317</v>
      </c>
      <c r="T222" s="46">
        <v>278</v>
      </c>
      <c r="U222" s="46">
        <v>301</v>
      </c>
      <c r="V222" s="47">
        <v>324</v>
      </c>
      <c r="X222" s="27">
        <f t="shared" si="53"/>
        <v>9</v>
      </c>
      <c r="Y222" s="27">
        <f t="shared" si="53"/>
        <v>0</v>
      </c>
      <c r="Z222" s="27">
        <f t="shared" si="53"/>
        <v>0</v>
      </c>
      <c r="AA222" s="27">
        <f t="shared" si="53"/>
        <v>0</v>
      </c>
      <c r="AB222" s="27">
        <f t="shared" si="53"/>
        <v>0</v>
      </c>
      <c r="AC222" s="27">
        <f t="shared" si="53"/>
        <v>90</v>
      </c>
      <c r="AD222" s="27">
        <f t="shared" si="53"/>
        <v>317</v>
      </c>
      <c r="AE222" s="27">
        <f t="shared" si="39"/>
        <v>278</v>
      </c>
      <c r="AF222" s="27">
        <f t="shared" si="39"/>
        <v>301</v>
      </c>
      <c r="AG222" s="27">
        <f t="shared" si="39"/>
        <v>324</v>
      </c>
      <c r="AI222" s="48">
        <v>320</v>
      </c>
      <c r="AJ222" s="49">
        <v>320</v>
      </c>
      <c r="AK222" s="50">
        <f>AI222</f>
        <v>320</v>
      </c>
      <c r="AL222" s="51"/>
      <c r="AN222" s="52">
        <v>9</v>
      </c>
      <c r="AO222" s="53"/>
      <c r="AP222" s="53"/>
      <c r="AQ222" s="53"/>
      <c r="AR222" s="53"/>
      <c r="AS222" s="53">
        <v>90</v>
      </c>
      <c r="AT222" s="53">
        <v>317</v>
      </c>
      <c r="AU222" s="53">
        <v>278</v>
      </c>
      <c r="AV222" s="53">
        <v>301</v>
      </c>
      <c r="AW222" s="54">
        <v>324</v>
      </c>
      <c r="AY222" s="35">
        <f t="shared" si="47"/>
        <v>219.83333333333334</v>
      </c>
      <c r="AZ222" s="36">
        <f t="shared" si="48"/>
        <v>131.9</v>
      </c>
      <c r="BB222" s="39">
        <v>160</v>
      </c>
      <c r="BC222" s="41">
        <v>0</v>
      </c>
      <c r="BD222" s="41">
        <v>0</v>
      </c>
      <c r="BE222" s="41">
        <v>0</v>
      </c>
      <c r="BF222" s="41">
        <v>0</v>
      </c>
      <c r="BG222" s="41">
        <v>130</v>
      </c>
      <c r="BH222" s="41">
        <v>130</v>
      </c>
      <c r="BI222" s="41">
        <v>130</v>
      </c>
      <c r="BJ222" s="41">
        <v>130</v>
      </c>
      <c r="BK222" s="51">
        <v>130</v>
      </c>
      <c r="BM222" s="52">
        <v>160</v>
      </c>
      <c r="BN222" s="53" t="s">
        <v>85</v>
      </c>
      <c r="BO222" s="53" t="s">
        <v>85</v>
      </c>
      <c r="BP222" s="53" t="s">
        <v>85</v>
      </c>
      <c r="BQ222" s="53" t="s">
        <v>85</v>
      </c>
      <c r="BR222" s="53">
        <v>130</v>
      </c>
      <c r="BS222" s="53">
        <v>130</v>
      </c>
      <c r="BT222" s="53">
        <v>130</v>
      </c>
      <c r="BU222" s="53">
        <v>130</v>
      </c>
      <c r="BV222" s="54">
        <v>130</v>
      </c>
      <c r="BX222" s="38">
        <f t="shared" si="49"/>
        <v>135</v>
      </c>
    </row>
    <row r="223" spans="1:76" ht="15" thickBot="1" x14ac:dyDescent="0.4">
      <c r="A223" s="17">
        <f t="shared" si="44"/>
        <v>194.565</v>
      </c>
      <c r="B223" s="17">
        <f t="shared" si="45"/>
        <v>185.6</v>
      </c>
      <c r="C223" s="17">
        <f t="shared" si="46"/>
        <v>160</v>
      </c>
      <c r="D223" s="39" t="s">
        <v>58</v>
      </c>
      <c r="E223" s="40">
        <v>5</v>
      </c>
      <c r="F223" s="41" t="s">
        <v>59</v>
      </c>
      <c r="G223" s="41"/>
      <c r="H223" s="40"/>
      <c r="I223" s="42">
        <v>54388</v>
      </c>
      <c r="J223" s="43">
        <v>38.023955999999998</v>
      </c>
      <c r="K223" s="44">
        <v>-101.137871</v>
      </c>
      <c r="M223" s="45">
        <v>182</v>
      </c>
      <c r="N223" s="46">
        <v>200</v>
      </c>
      <c r="O223" s="46">
        <v>238</v>
      </c>
      <c r="P223" s="46">
        <v>186</v>
      </c>
      <c r="Q223" s="46">
        <v>198</v>
      </c>
      <c r="R223" s="46">
        <v>285</v>
      </c>
      <c r="S223" s="46">
        <v>320</v>
      </c>
      <c r="T223" s="46">
        <v>241</v>
      </c>
      <c r="U223" s="46">
        <v>224</v>
      </c>
      <c r="V223" s="47">
        <v>215</v>
      </c>
      <c r="X223" s="27">
        <f t="shared" si="53"/>
        <v>182</v>
      </c>
      <c r="Y223" s="27">
        <f t="shared" si="53"/>
        <v>200</v>
      </c>
      <c r="Z223" s="27">
        <f t="shared" si="53"/>
        <v>238</v>
      </c>
      <c r="AA223" s="27">
        <f t="shared" si="53"/>
        <v>186</v>
      </c>
      <c r="AB223" s="27">
        <f t="shared" si="53"/>
        <v>198</v>
      </c>
      <c r="AC223" s="27">
        <f t="shared" si="53"/>
        <v>285</v>
      </c>
      <c r="AD223" s="27">
        <f t="shared" si="53"/>
        <v>320</v>
      </c>
      <c r="AE223" s="27">
        <f t="shared" si="39"/>
        <v>241</v>
      </c>
      <c r="AF223" s="27">
        <f t="shared" si="39"/>
        <v>224</v>
      </c>
      <c r="AG223" s="27">
        <f t="shared" si="39"/>
        <v>215</v>
      </c>
      <c r="AI223" s="48">
        <v>320</v>
      </c>
      <c r="AJ223" s="49">
        <v>320</v>
      </c>
      <c r="AK223" s="55">
        <f>AI223</f>
        <v>320</v>
      </c>
      <c r="AL223" s="51"/>
      <c r="AN223" s="52">
        <v>182</v>
      </c>
      <c r="AO223" s="53">
        <v>200</v>
      </c>
      <c r="AP223" s="53">
        <v>238</v>
      </c>
      <c r="AQ223" s="53">
        <v>186</v>
      </c>
      <c r="AR223" s="53">
        <v>198</v>
      </c>
      <c r="AS223" s="53">
        <v>285</v>
      </c>
      <c r="AT223" s="53">
        <v>320</v>
      </c>
      <c r="AU223" s="53">
        <v>241</v>
      </c>
      <c r="AV223" s="53">
        <v>224</v>
      </c>
      <c r="AW223" s="54">
        <v>215</v>
      </c>
      <c r="AY223" s="35">
        <f t="shared" si="47"/>
        <v>228.9</v>
      </c>
      <c r="AZ223" s="36">
        <f t="shared" si="48"/>
        <v>228.9</v>
      </c>
      <c r="BB223" s="39">
        <v>160</v>
      </c>
      <c r="BC223" s="41">
        <v>160</v>
      </c>
      <c r="BD223" s="41">
        <v>160</v>
      </c>
      <c r="BE223" s="41">
        <v>160</v>
      </c>
      <c r="BF223" s="41">
        <v>160</v>
      </c>
      <c r="BG223" s="41">
        <v>160</v>
      </c>
      <c r="BH223" s="41">
        <v>160</v>
      </c>
      <c r="BI223" s="41">
        <v>160</v>
      </c>
      <c r="BJ223" s="41">
        <v>160</v>
      </c>
      <c r="BK223" s="51">
        <v>160</v>
      </c>
      <c r="BM223" s="52">
        <v>160</v>
      </c>
      <c r="BN223" s="53">
        <v>160</v>
      </c>
      <c r="BO223" s="53">
        <v>160</v>
      </c>
      <c r="BP223" s="53">
        <v>160</v>
      </c>
      <c r="BQ223" s="53">
        <v>160</v>
      </c>
      <c r="BR223" s="53">
        <v>160</v>
      </c>
      <c r="BS223" s="53">
        <v>160</v>
      </c>
      <c r="BT223" s="53">
        <v>160</v>
      </c>
      <c r="BU223" s="53">
        <v>160</v>
      </c>
      <c r="BV223" s="54">
        <v>160</v>
      </c>
      <c r="BX223" s="38">
        <f t="shared" si="49"/>
        <v>160</v>
      </c>
    </row>
    <row r="224" spans="1:76" ht="15" thickBot="1" x14ac:dyDescent="0.4">
      <c r="A224" s="17">
        <f t="shared" si="44"/>
        <v>282.67222222222222</v>
      </c>
      <c r="B224" s="17">
        <f t="shared" si="45"/>
        <v>181.54</v>
      </c>
      <c r="C224" s="17">
        <f t="shared" si="46"/>
        <v>156.5</v>
      </c>
      <c r="D224" s="39" t="s">
        <v>58</v>
      </c>
      <c r="E224" s="40">
        <v>3832</v>
      </c>
      <c r="F224" s="41"/>
      <c r="G224" s="41"/>
      <c r="H224" s="40"/>
      <c r="I224" s="42">
        <v>69640</v>
      </c>
      <c r="J224" s="43">
        <v>38.0321</v>
      </c>
      <c r="K224" s="44">
        <v>-101.12736</v>
      </c>
      <c r="M224" s="45">
        <v>351</v>
      </c>
      <c r="N224" s="46">
        <v>178</v>
      </c>
      <c r="O224" s="46">
        <v>457</v>
      </c>
      <c r="P224" s="46">
        <v>288</v>
      </c>
      <c r="Q224" s="46">
        <v>0</v>
      </c>
      <c r="R224" s="46">
        <v>629</v>
      </c>
      <c r="S224" s="46">
        <v>416</v>
      </c>
      <c r="T224" s="46">
        <v>244</v>
      </c>
      <c r="U224" s="46">
        <v>245</v>
      </c>
      <c r="V224" s="47">
        <v>185</v>
      </c>
      <c r="X224" s="27">
        <f t="shared" si="53"/>
        <v>351</v>
      </c>
      <c r="Y224" s="27">
        <f t="shared" si="53"/>
        <v>178</v>
      </c>
      <c r="Z224" s="27">
        <f t="shared" si="53"/>
        <v>457</v>
      </c>
      <c r="AA224" s="27">
        <f t="shared" si="53"/>
        <v>288</v>
      </c>
      <c r="AB224" s="27">
        <f t="shared" si="53"/>
        <v>0</v>
      </c>
      <c r="AC224" s="27">
        <f t="shared" si="53"/>
        <v>629</v>
      </c>
      <c r="AD224" s="27">
        <f t="shared" si="53"/>
        <v>416</v>
      </c>
      <c r="AE224" s="27">
        <f t="shared" si="39"/>
        <v>244</v>
      </c>
      <c r="AF224" s="27">
        <f t="shared" si="39"/>
        <v>245</v>
      </c>
      <c r="AG224" s="27">
        <f t="shared" si="39"/>
        <v>185</v>
      </c>
      <c r="AI224" s="48">
        <v>640</v>
      </c>
      <c r="AJ224" s="49">
        <v>313</v>
      </c>
      <c r="AK224" s="90">
        <v>626</v>
      </c>
      <c r="AL224" s="51"/>
      <c r="AN224" s="52">
        <v>351</v>
      </c>
      <c r="AO224" s="53">
        <v>178</v>
      </c>
      <c r="AP224" s="53">
        <v>457</v>
      </c>
      <c r="AQ224" s="53">
        <v>288</v>
      </c>
      <c r="AR224" s="53"/>
      <c r="AS224" s="53">
        <v>629</v>
      </c>
      <c r="AT224" s="53">
        <v>416</v>
      </c>
      <c r="AU224" s="53">
        <v>244</v>
      </c>
      <c r="AV224" s="53">
        <v>245</v>
      </c>
      <c r="AW224" s="54">
        <v>185</v>
      </c>
      <c r="AY224" s="35">
        <f t="shared" si="47"/>
        <v>332.55555555555554</v>
      </c>
      <c r="AZ224" s="36">
        <f t="shared" si="48"/>
        <v>299.3</v>
      </c>
      <c r="BB224" s="39">
        <v>320</v>
      </c>
      <c r="BC224" s="41">
        <v>320</v>
      </c>
      <c r="BD224" s="41">
        <v>320</v>
      </c>
      <c r="BE224" s="41">
        <v>255</v>
      </c>
      <c r="BF224" s="41">
        <v>219</v>
      </c>
      <c r="BG224" s="41">
        <v>319</v>
      </c>
      <c r="BH224" s="41">
        <v>159</v>
      </c>
      <c r="BI224" s="41">
        <v>159</v>
      </c>
      <c r="BJ224" s="41">
        <v>159</v>
      </c>
      <c r="BK224" s="51">
        <v>159</v>
      </c>
      <c r="BM224" s="52">
        <v>320</v>
      </c>
      <c r="BN224" s="53">
        <v>320</v>
      </c>
      <c r="BO224" s="53">
        <v>320</v>
      </c>
      <c r="BP224" s="53">
        <v>255</v>
      </c>
      <c r="BQ224" s="53">
        <v>219</v>
      </c>
      <c r="BR224" s="53">
        <v>319</v>
      </c>
      <c r="BS224" s="53">
        <v>159</v>
      </c>
      <c r="BT224" s="53">
        <v>159</v>
      </c>
      <c r="BU224" s="53">
        <v>159</v>
      </c>
      <c r="BV224" s="54">
        <v>159</v>
      </c>
      <c r="BX224" s="38">
        <f t="shared" si="49"/>
        <v>238.9</v>
      </c>
    </row>
    <row r="225" spans="1:76" ht="15" thickBot="1" x14ac:dyDescent="0.4">
      <c r="A225" s="17">
        <f t="shared" si="44"/>
        <v>180.34166666666664</v>
      </c>
      <c r="B225" s="17">
        <f t="shared" si="45"/>
        <v>181.54</v>
      </c>
      <c r="C225" s="17">
        <f t="shared" si="46"/>
        <v>156.5</v>
      </c>
      <c r="D225" s="39" t="s">
        <v>58</v>
      </c>
      <c r="E225" s="40">
        <v>22959</v>
      </c>
      <c r="F225" s="41"/>
      <c r="G225" s="41"/>
      <c r="H225" s="40"/>
      <c r="I225" s="42">
        <v>27728</v>
      </c>
      <c r="J225" s="43">
        <v>38.025282420000003</v>
      </c>
      <c r="K225" s="44">
        <v>-101.12816981</v>
      </c>
      <c r="M225" s="45">
        <v>0</v>
      </c>
      <c r="N225" s="46">
        <v>0</v>
      </c>
      <c r="O225" s="46">
        <v>0</v>
      </c>
      <c r="P225" s="46">
        <v>67</v>
      </c>
      <c r="Q225" s="46">
        <v>217</v>
      </c>
      <c r="R225" s="46">
        <v>0</v>
      </c>
      <c r="S225" s="46">
        <v>179</v>
      </c>
      <c r="T225" s="46">
        <v>260</v>
      </c>
      <c r="U225" s="46">
        <v>297</v>
      </c>
      <c r="V225" s="47">
        <v>253</v>
      </c>
      <c r="X225" s="27">
        <f t="shared" si="53"/>
        <v>0</v>
      </c>
      <c r="Y225" s="27">
        <f t="shared" si="53"/>
        <v>0</v>
      </c>
      <c r="Z225" s="27">
        <f t="shared" si="53"/>
        <v>0</v>
      </c>
      <c r="AA225" s="27">
        <f t="shared" si="53"/>
        <v>67</v>
      </c>
      <c r="AB225" s="27">
        <f t="shared" si="53"/>
        <v>217</v>
      </c>
      <c r="AC225" s="27">
        <f t="shared" si="53"/>
        <v>0</v>
      </c>
      <c r="AD225" s="27">
        <f t="shared" si="53"/>
        <v>179</v>
      </c>
      <c r="AE225" s="27">
        <f t="shared" si="39"/>
        <v>260</v>
      </c>
      <c r="AF225" s="27">
        <f t="shared" si="39"/>
        <v>297</v>
      </c>
      <c r="AG225" s="27">
        <f t="shared" si="39"/>
        <v>253</v>
      </c>
      <c r="AI225" s="48">
        <v>599</v>
      </c>
      <c r="AJ225" s="49">
        <v>313</v>
      </c>
      <c r="AK225" s="91"/>
      <c r="AL225" s="51" t="s">
        <v>133</v>
      </c>
      <c r="AN225" s="52"/>
      <c r="AO225" s="53"/>
      <c r="AP225" s="53"/>
      <c r="AQ225" s="53">
        <v>67</v>
      </c>
      <c r="AR225" s="53">
        <v>217</v>
      </c>
      <c r="AS225" s="53"/>
      <c r="AT225" s="53">
        <v>179</v>
      </c>
      <c r="AU225" s="53">
        <v>260</v>
      </c>
      <c r="AV225" s="53">
        <v>297</v>
      </c>
      <c r="AW225" s="54">
        <v>253</v>
      </c>
      <c r="AY225" s="35">
        <f t="shared" si="47"/>
        <v>212.16666666666666</v>
      </c>
      <c r="AZ225" s="36">
        <f t="shared" si="48"/>
        <v>127.3</v>
      </c>
      <c r="BB225" s="39">
        <v>0</v>
      </c>
      <c r="BC225" s="41">
        <v>0</v>
      </c>
      <c r="BD225" s="41">
        <v>0</v>
      </c>
      <c r="BE225" s="41">
        <v>60</v>
      </c>
      <c r="BF225" s="41">
        <v>100</v>
      </c>
      <c r="BG225" s="41">
        <v>0</v>
      </c>
      <c r="BH225" s="41">
        <v>160</v>
      </c>
      <c r="BI225" s="41">
        <v>160</v>
      </c>
      <c r="BJ225" s="41">
        <v>160</v>
      </c>
      <c r="BK225" s="51">
        <v>160</v>
      </c>
      <c r="BM225" s="52" t="s">
        <v>85</v>
      </c>
      <c r="BN225" s="53" t="s">
        <v>85</v>
      </c>
      <c r="BO225" s="53" t="s">
        <v>85</v>
      </c>
      <c r="BP225" s="53">
        <v>60</v>
      </c>
      <c r="BQ225" s="53">
        <v>100</v>
      </c>
      <c r="BR225" s="53" t="s">
        <v>85</v>
      </c>
      <c r="BS225" s="53">
        <v>160</v>
      </c>
      <c r="BT225" s="53">
        <v>160</v>
      </c>
      <c r="BU225" s="53">
        <v>160</v>
      </c>
      <c r="BV225" s="54">
        <v>160</v>
      </c>
      <c r="BX225" s="38">
        <f t="shared" si="49"/>
        <v>133.33333333333334</v>
      </c>
    </row>
    <row r="226" spans="1:76" ht="15" thickBot="1" x14ac:dyDescent="0.4">
      <c r="A226" s="17">
        <f t="shared" si="44"/>
        <v>41.65</v>
      </c>
      <c r="B226" s="17">
        <f t="shared" si="45"/>
        <v>44.1</v>
      </c>
      <c r="C226" s="17">
        <f t="shared" si="46"/>
        <v>165</v>
      </c>
      <c r="D226" s="39" t="s">
        <v>58</v>
      </c>
      <c r="E226" s="40">
        <v>51</v>
      </c>
      <c r="F226" s="41" t="s">
        <v>59</v>
      </c>
      <c r="G226" s="41"/>
      <c r="H226" s="40"/>
      <c r="I226" s="42">
        <v>27096</v>
      </c>
      <c r="J226" s="43">
        <v>37.959119999999999</v>
      </c>
      <c r="K226" s="44">
        <v>-101.25700000000001</v>
      </c>
      <c r="M226" s="45">
        <v>15</v>
      </c>
      <c r="N226" s="46">
        <v>53</v>
      </c>
      <c r="O226" s="46">
        <v>80</v>
      </c>
      <c r="P226" s="46">
        <v>15</v>
      </c>
      <c r="Q226" s="46">
        <v>29</v>
      </c>
      <c r="R226" s="46">
        <v>100</v>
      </c>
      <c r="S226" s="46">
        <v>51</v>
      </c>
      <c r="T226" s="46">
        <v>0</v>
      </c>
      <c r="U226" s="46">
        <v>0</v>
      </c>
      <c r="V226" s="47">
        <v>0</v>
      </c>
      <c r="X226" s="27">
        <f t="shared" si="53"/>
        <v>15</v>
      </c>
      <c r="Y226" s="27">
        <f t="shared" si="53"/>
        <v>53</v>
      </c>
      <c r="Z226" s="27">
        <f t="shared" si="53"/>
        <v>80</v>
      </c>
      <c r="AA226" s="27">
        <f t="shared" si="53"/>
        <v>15</v>
      </c>
      <c r="AB226" s="27">
        <f t="shared" si="53"/>
        <v>29</v>
      </c>
      <c r="AC226" s="27">
        <f t="shared" si="53"/>
        <v>100</v>
      </c>
      <c r="AD226" s="27">
        <f t="shared" si="53"/>
        <v>51</v>
      </c>
      <c r="AE226" s="27">
        <f t="shared" si="39"/>
        <v>0</v>
      </c>
      <c r="AF226" s="27">
        <f t="shared" si="39"/>
        <v>0</v>
      </c>
      <c r="AG226" s="27">
        <f t="shared" si="39"/>
        <v>0</v>
      </c>
      <c r="AI226" s="48">
        <v>330</v>
      </c>
      <c r="AJ226" s="49">
        <v>330</v>
      </c>
      <c r="AK226" s="85">
        <v>688</v>
      </c>
      <c r="AL226" s="51"/>
      <c r="AN226" s="52">
        <v>15</v>
      </c>
      <c r="AO226" s="53">
        <v>53</v>
      </c>
      <c r="AP226" s="53">
        <v>80</v>
      </c>
      <c r="AQ226" s="53">
        <v>15</v>
      </c>
      <c r="AR226" s="53">
        <v>29</v>
      </c>
      <c r="AS226" s="53">
        <v>100</v>
      </c>
      <c r="AT226" s="53">
        <v>51</v>
      </c>
      <c r="AU226" s="53"/>
      <c r="AV226" s="53"/>
      <c r="AW226" s="54"/>
      <c r="AY226" s="35">
        <f t="shared" si="47"/>
        <v>49</v>
      </c>
      <c r="AZ226" s="36">
        <f t="shared" si="48"/>
        <v>34.299999999999997</v>
      </c>
      <c r="BB226" s="39">
        <v>20</v>
      </c>
      <c r="BC226" s="41">
        <v>60</v>
      </c>
      <c r="BD226" s="41">
        <v>40</v>
      </c>
      <c r="BE226" s="41">
        <v>10</v>
      </c>
      <c r="BF226" s="41">
        <v>20</v>
      </c>
      <c r="BG226" s="41">
        <v>50</v>
      </c>
      <c r="BH226" s="41">
        <v>50</v>
      </c>
      <c r="BI226" s="41">
        <v>0</v>
      </c>
      <c r="BJ226" s="41">
        <v>0</v>
      </c>
      <c r="BK226" s="51">
        <v>0</v>
      </c>
      <c r="BM226" s="52">
        <v>20</v>
      </c>
      <c r="BN226" s="53">
        <v>60</v>
      </c>
      <c r="BO226" s="53">
        <v>40</v>
      </c>
      <c r="BP226" s="53">
        <v>10</v>
      </c>
      <c r="BQ226" s="53">
        <v>20</v>
      </c>
      <c r="BR226" s="53">
        <v>50</v>
      </c>
      <c r="BS226" s="53">
        <v>50</v>
      </c>
      <c r="BT226" s="53" t="s">
        <v>85</v>
      </c>
      <c r="BU226" s="53" t="s">
        <v>85</v>
      </c>
      <c r="BV226" s="54" t="s">
        <v>85</v>
      </c>
      <c r="BX226" s="38">
        <f t="shared" si="49"/>
        <v>35.714285714285715</v>
      </c>
    </row>
    <row r="227" spans="1:76" ht="15" thickBot="1" x14ac:dyDescent="0.4">
      <c r="A227" s="17">
        <f t="shared" si="44"/>
        <v>97.92</v>
      </c>
      <c r="B227" s="17">
        <f t="shared" si="45"/>
        <v>103.68</v>
      </c>
      <c r="C227" s="17">
        <f t="shared" si="46"/>
        <v>89.5</v>
      </c>
      <c r="D227" s="39" t="s">
        <v>58</v>
      </c>
      <c r="E227" s="40">
        <v>328</v>
      </c>
      <c r="F227" s="41"/>
      <c r="G227" s="41"/>
      <c r="H227" s="40"/>
      <c r="I227" s="42">
        <v>48924</v>
      </c>
      <c r="J227" s="43">
        <v>37.960799999999999</v>
      </c>
      <c r="K227" s="44">
        <v>-101.25796</v>
      </c>
      <c r="M227" s="45">
        <v>139</v>
      </c>
      <c r="N227" s="46">
        <v>45</v>
      </c>
      <c r="O227" s="46">
        <v>91</v>
      </c>
      <c r="P227" s="46">
        <v>42</v>
      </c>
      <c r="Q227" s="46">
        <v>60</v>
      </c>
      <c r="R227" s="46">
        <v>96</v>
      </c>
      <c r="S227" s="46">
        <v>127</v>
      </c>
      <c r="T227" s="46">
        <v>180</v>
      </c>
      <c r="U227" s="46">
        <v>192</v>
      </c>
      <c r="V227" s="47">
        <v>180</v>
      </c>
      <c r="X227" s="27">
        <f t="shared" si="53"/>
        <v>139</v>
      </c>
      <c r="Y227" s="27">
        <f t="shared" si="53"/>
        <v>45</v>
      </c>
      <c r="Z227" s="27">
        <f t="shared" si="53"/>
        <v>91</v>
      </c>
      <c r="AA227" s="27">
        <f t="shared" si="53"/>
        <v>42</v>
      </c>
      <c r="AB227" s="27">
        <f t="shared" si="53"/>
        <v>60</v>
      </c>
      <c r="AC227" s="27">
        <f t="shared" si="53"/>
        <v>96</v>
      </c>
      <c r="AD227" s="27">
        <f t="shared" si="53"/>
        <v>127</v>
      </c>
      <c r="AE227" s="27">
        <f t="shared" si="39"/>
        <v>180</v>
      </c>
      <c r="AF227" s="27">
        <f t="shared" si="39"/>
        <v>192</v>
      </c>
      <c r="AG227" s="27">
        <f t="shared" si="39"/>
        <v>180</v>
      </c>
      <c r="AI227" s="48">
        <v>330</v>
      </c>
      <c r="AJ227" s="83">
        <v>179</v>
      </c>
      <c r="AK227" s="88"/>
      <c r="AL227" s="51"/>
      <c r="AN227" s="52">
        <v>139</v>
      </c>
      <c r="AO227" s="53">
        <v>45</v>
      </c>
      <c r="AP227" s="53">
        <v>91</v>
      </c>
      <c r="AQ227" s="53">
        <v>42</v>
      </c>
      <c r="AR227" s="53">
        <v>60</v>
      </c>
      <c r="AS227" s="53">
        <v>96</v>
      </c>
      <c r="AT227" s="53">
        <v>127</v>
      </c>
      <c r="AU227" s="53">
        <v>180</v>
      </c>
      <c r="AV227" s="53">
        <v>192</v>
      </c>
      <c r="AW227" s="54">
        <v>180</v>
      </c>
      <c r="AY227" s="35">
        <f t="shared" si="47"/>
        <v>115.2</v>
      </c>
      <c r="AZ227" s="36">
        <f t="shared" si="48"/>
        <v>115.2</v>
      </c>
      <c r="BB227" s="39">
        <v>75</v>
      </c>
      <c r="BC227" s="41">
        <v>40</v>
      </c>
      <c r="BD227" s="41">
        <v>60</v>
      </c>
      <c r="BE227" s="41">
        <v>40</v>
      </c>
      <c r="BF227" s="41">
        <v>45</v>
      </c>
      <c r="BG227" s="41">
        <v>50</v>
      </c>
      <c r="BH227" s="41">
        <v>50</v>
      </c>
      <c r="BI227" s="41">
        <v>100</v>
      </c>
      <c r="BJ227" s="41">
        <v>100</v>
      </c>
      <c r="BK227" s="51">
        <v>100</v>
      </c>
      <c r="BM227" s="52">
        <v>75</v>
      </c>
      <c r="BN227" s="53">
        <v>40</v>
      </c>
      <c r="BO227" s="53">
        <v>60</v>
      </c>
      <c r="BP227" s="53">
        <v>40</v>
      </c>
      <c r="BQ227" s="53">
        <v>45</v>
      </c>
      <c r="BR227" s="53">
        <v>50</v>
      </c>
      <c r="BS227" s="53">
        <v>50</v>
      </c>
      <c r="BT227" s="53">
        <v>100</v>
      </c>
      <c r="BU227" s="53">
        <v>100</v>
      </c>
      <c r="BV227" s="54">
        <v>100</v>
      </c>
      <c r="BX227" s="38">
        <f t="shared" si="49"/>
        <v>66</v>
      </c>
    </row>
    <row r="228" spans="1:76" ht="15" thickBot="1" x14ac:dyDescent="0.4">
      <c r="A228" s="17">
        <f t="shared" si="44"/>
        <v>240.125</v>
      </c>
      <c r="B228" s="17">
        <f t="shared" si="45"/>
        <v>103.82</v>
      </c>
      <c r="C228" s="17">
        <f t="shared" si="46"/>
        <v>89.5</v>
      </c>
      <c r="D228" s="39" t="s">
        <v>58</v>
      </c>
      <c r="E228" s="40">
        <v>4496</v>
      </c>
      <c r="F228" s="41"/>
      <c r="G228" s="41"/>
      <c r="H228" s="40"/>
      <c r="I228" s="42">
        <v>44629</v>
      </c>
      <c r="J228" s="43">
        <v>37.958860000000001</v>
      </c>
      <c r="K228" s="44">
        <v>-101.25242</v>
      </c>
      <c r="M228" s="45">
        <v>231</v>
      </c>
      <c r="N228" s="46">
        <v>99</v>
      </c>
      <c r="O228" s="46">
        <v>185</v>
      </c>
      <c r="P228" s="46">
        <v>238</v>
      </c>
      <c r="Q228" s="46">
        <v>212</v>
      </c>
      <c r="R228" s="46">
        <v>460</v>
      </c>
      <c r="S228" s="46">
        <v>389</v>
      </c>
      <c r="T228" s="46">
        <v>331</v>
      </c>
      <c r="U228" s="46">
        <v>361</v>
      </c>
      <c r="V228" s="47">
        <v>319</v>
      </c>
      <c r="X228" s="27">
        <f t="shared" si="53"/>
        <v>231</v>
      </c>
      <c r="Y228" s="27">
        <f t="shared" si="53"/>
        <v>99</v>
      </c>
      <c r="Z228" s="27">
        <f t="shared" si="53"/>
        <v>185</v>
      </c>
      <c r="AA228" s="27">
        <f t="shared" si="53"/>
        <v>238</v>
      </c>
      <c r="AB228" s="27">
        <f t="shared" si="53"/>
        <v>212</v>
      </c>
      <c r="AC228" s="27">
        <f t="shared" si="53"/>
        <v>460</v>
      </c>
      <c r="AD228" s="27">
        <f t="shared" si="53"/>
        <v>389</v>
      </c>
      <c r="AE228" s="27">
        <f t="shared" si="39"/>
        <v>331</v>
      </c>
      <c r="AF228" s="27">
        <f t="shared" si="39"/>
        <v>361</v>
      </c>
      <c r="AG228" s="27">
        <f t="shared" si="39"/>
        <v>319</v>
      </c>
      <c r="AI228" s="48">
        <v>486</v>
      </c>
      <c r="AJ228" s="83">
        <v>179</v>
      </c>
      <c r="AK228" s="88"/>
      <c r="AL228" s="51" t="s">
        <v>134</v>
      </c>
      <c r="AN228" s="52">
        <v>231</v>
      </c>
      <c r="AO228" s="53">
        <v>99</v>
      </c>
      <c r="AP228" s="53">
        <v>185</v>
      </c>
      <c r="AQ228" s="53">
        <v>238</v>
      </c>
      <c r="AR228" s="53">
        <v>212</v>
      </c>
      <c r="AS228" s="53">
        <v>460</v>
      </c>
      <c r="AT228" s="53">
        <v>389</v>
      </c>
      <c r="AU228" s="53">
        <v>331</v>
      </c>
      <c r="AV228" s="53">
        <v>361</v>
      </c>
      <c r="AW228" s="54">
        <v>319</v>
      </c>
      <c r="AY228" s="35">
        <f t="shared" si="47"/>
        <v>282.5</v>
      </c>
      <c r="AZ228" s="36">
        <f t="shared" si="48"/>
        <v>282.5</v>
      </c>
      <c r="BB228" s="39">
        <v>150</v>
      </c>
      <c r="BC228" s="41">
        <v>100</v>
      </c>
      <c r="BD228" s="41">
        <v>125</v>
      </c>
      <c r="BE228" s="41">
        <v>150</v>
      </c>
      <c r="BF228" s="41">
        <v>140</v>
      </c>
      <c r="BG228" s="41">
        <v>250</v>
      </c>
      <c r="BH228" s="41">
        <v>250</v>
      </c>
      <c r="BI228" s="41">
        <v>300</v>
      </c>
      <c r="BJ228" s="41">
        <v>300</v>
      </c>
      <c r="BK228" s="51">
        <v>300</v>
      </c>
      <c r="BM228" s="52">
        <v>150</v>
      </c>
      <c r="BN228" s="53">
        <v>100</v>
      </c>
      <c r="BO228" s="53">
        <v>125</v>
      </c>
      <c r="BP228" s="53">
        <v>150</v>
      </c>
      <c r="BQ228" s="53">
        <v>140</v>
      </c>
      <c r="BR228" s="53">
        <v>250</v>
      </c>
      <c r="BS228" s="53">
        <v>250</v>
      </c>
      <c r="BT228" s="53">
        <v>300</v>
      </c>
      <c r="BU228" s="53">
        <v>300</v>
      </c>
      <c r="BV228" s="54">
        <v>300</v>
      </c>
      <c r="BX228" s="38">
        <f t="shared" si="49"/>
        <v>206.5</v>
      </c>
    </row>
    <row r="229" spans="1:76" ht="15" thickBot="1" x14ac:dyDescent="0.4">
      <c r="A229" s="17">
        <f t="shared" si="44"/>
        <v>262.98999999999995</v>
      </c>
      <c r="B229" s="17">
        <f t="shared" si="45"/>
        <v>278.45999999999998</v>
      </c>
      <c r="C229" s="17">
        <f t="shared" si="46"/>
        <v>300</v>
      </c>
      <c r="D229" s="39" t="s">
        <v>58</v>
      </c>
      <c r="E229" s="40">
        <v>52</v>
      </c>
      <c r="F229" s="41" t="s">
        <v>59</v>
      </c>
      <c r="G229" s="41"/>
      <c r="H229" s="40"/>
      <c r="I229" s="42">
        <v>46916</v>
      </c>
      <c r="J229" s="43">
        <v>37.969295000000002</v>
      </c>
      <c r="K229" s="44">
        <v>-101.266137</v>
      </c>
      <c r="M229" s="45">
        <v>300</v>
      </c>
      <c r="N229" s="46">
        <v>280</v>
      </c>
      <c r="O229" s="46">
        <v>227</v>
      </c>
      <c r="P229" s="46">
        <v>183</v>
      </c>
      <c r="Q229" s="46">
        <v>190</v>
      </c>
      <c r="R229" s="46">
        <v>314</v>
      </c>
      <c r="S229" s="46">
        <v>370</v>
      </c>
      <c r="T229" s="46">
        <v>379</v>
      </c>
      <c r="U229" s="46">
        <v>426</v>
      </c>
      <c r="V229" s="47">
        <v>425</v>
      </c>
      <c r="X229" s="27">
        <f t="shared" si="53"/>
        <v>300</v>
      </c>
      <c r="Y229" s="27">
        <f t="shared" si="53"/>
        <v>280</v>
      </c>
      <c r="Z229" s="27">
        <f t="shared" si="53"/>
        <v>227</v>
      </c>
      <c r="AA229" s="27">
        <f t="shared" si="53"/>
        <v>183</v>
      </c>
      <c r="AB229" s="27">
        <f t="shared" si="53"/>
        <v>190</v>
      </c>
      <c r="AC229" s="27">
        <f t="shared" si="53"/>
        <v>314</v>
      </c>
      <c r="AD229" s="27">
        <f t="shared" si="53"/>
        <v>370</v>
      </c>
      <c r="AE229" s="27">
        <f t="shared" si="39"/>
        <v>379</v>
      </c>
      <c r="AF229" s="27">
        <f t="shared" si="39"/>
        <v>426</v>
      </c>
      <c r="AG229" s="27">
        <f t="shared" si="39"/>
        <v>425</v>
      </c>
      <c r="AI229" s="48">
        <v>600</v>
      </c>
      <c r="AJ229" s="49">
        <v>600</v>
      </c>
      <c r="AK229" s="55">
        <f>AI229</f>
        <v>600</v>
      </c>
      <c r="AL229" s="51"/>
      <c r="AN229" s="52">
        <v>300</v>
      </c>
      <c r="AO229" s="53">
        <v>280</v>
      </c>
      <c r="AP229" s="53">
        <v>227</v>
      </c>
      <c r="AQ229" s="53">
        <v>183</v>
      </c>
      <c r="AR229" s="53">
        <v>190</v>
      </c>
      <c r="AS229" s="53">
        <v>314</v>
      </c>
      <c r="AT229" s="53">
        <v>370</v>
      </c>
      <c r="AU229" s="53">
        <v>379</v>
      </c>
      <c r="AV229" s="53">
        <v>426</v>
      </c>
      <c r="AW229" s="54">
        <v>425</v>
      </c>
      <c r="AY229" s="35">
        <f t="shared" si="47"/>
        <v>309.39999999999998</v>
      </c>
      <c r="AZ229" s="36">
        <f t="shared" si="48"/>
        <v>309.39999999999998</v>
      </c>
      <c r="BB229" s="39">
        <v>157</v>
      </c>
      <c r="BC229" s="41">
        <v>152</v>
      </c>
      <c r="BD229" s="41">
        <v>122</v>
      </c>
      <c r="BE229" s="41">
        <v>122</v>
      </c>
      <c r="BF229" s="41">
        <v>162</v>
      </c>
      <c r="BG229" s="41">
        <v>122</v>
      </c>
      <c r="BH229" s="41">
        <v>167</v>
      </c>
      <c r="BI229" s="41">
        <v>167</v>
      </c>
      <c r="BJ229" s="41">
        <v>167</v>
      </c>
      <c r="BK229" s="51">
        <v>167</v>
      </c>
      <c r="BM229" s="52">
        <v>157</v>
      </c>
      <c r="BN229" s="53">
        <v>152</v>
      </c>
      <c r="BO229" s="53">
        <v>122</v>
      </c>
      <c r="BP229" s="53">
        <v>122</v>
      </c>
      <c r="BQ229" s="53">
        <v>162</v>
      </c>
      <c r="BR229" s="53">
        <v>122</v>
      </c>
      <c r="BS229" s="53">
        <v>167</v>
      </c>
      <c r="BT229" s="53">
        <v>167</v>
      </c>
      <c r="BU229" s="53">
        <v>167</v>
      </c>
      <c r="BV229" s="54">
        <v>167</v>
      </c>
      <c r="BX229" s="38">
        <f t="shared" si="49"/>
        <v>150.5</v>
      </c>
    </row>
    <row r="230" spans="1:76" ht="15" thickBot="1" x14ac:dyDescent="0.4">
      <c r="A230" s="17">
        <f t="shared" si="44"/>
        <v>0.20399999999999999</v>
      </c>
      <c r="B230" s="17">
        <f t="shared" si="45"/>
        <v>0.216</v>
      </c>
      <c r="C230" s="17">
        <f t="shared" si="46"/>
        <v>35</v>
      </c>
      <c r="D230" s="39" t="s">
        <v>58</v>
      </c>
      <c r="E230" s="40">
        <v>54</v>
      </c>
      <c r="F230" s="41" t="s">
        <v>59</v>
      </c>
      <c r="G230" s="41"/>
      <c r="H230" s="40"/>
      <c r="I230" s="42">
        <v>45093</v>
      </c>
      <c r="J230" s="43">
        <v>37.943089000000001</v>
      </c>
      <c r="K230" s="44">
        <v>-101.247818</v>
      </c>
      <c r="M230" s="45">
        <v>0</v>
      </c>
      <c r="N230" s="46">
        <v>0.06</v>
      </c>
      <c r="O230" s="46">
        <v>0.22</v>
      </c>
      <c r="P230" s="46">
        <v>0</v>
      </c>
      <c r="Q230" s="46">
        <v>0</v>
      </c>
      <c r="R230" s="46">
        <v>0.37</v>
      </c>
      <c r="S230" s="46">
        <v>0.31</v>
      </c>
      <c r="T230" s="46">
        <v>0.28999999999999998</v>
      </c>
      <c r="U230" s="46">
        <v>0.19</v>
      </c>
      <c r="V230" s="47">
        <v>0</v>
      </c>
      <c r="X230" s="27">
        <f t="shared" si="53"/>
        <v>0</v>
      </c>
      <c r="Y230" s="27">
        <f t="shared" si="53"/>
        <v>0.06</v>
      </c>
      <c r="Z230" s="27">
        <f t="shared" si="53"/>
        <v>0.22</v>
      </c>
      <c r="AA230" s="27">
        <f t="shared" si="53"/>
        <v>0</v>
      </c>
      <c r="AB230" s="27">
        <f t="shared" si="53"/>
        <v>0</v>
      </c>
      <c r="AC230" s="27">
        <f t="shared" si="53"/>
        <v>0.37</v>
      </c>
      <c r="AD230" s="27">
        <f t="shared" si="53"/>
        <v>0.31</v>
      </c>
      <c r="AE230" s="27">
        <f t="shared" si="39"/>
        <v>0.28999999999999998</v>
      </c>
      <c r="AF230" s="27">
        <f t="shared" si="39"/>
        <v>0.19</v>
      </c>
      <c r="AG230" s="27">
        <f t="shared" si="39"/>
        <v>0</v>
      </c>
      <c r="AI230" s="48">
        <v>70</v>
      </c>
      <c r="AJ230" s="49">
        <v>70</v>
      </c>
      <c r="AK230" s="50">
        <f>AI230</f>
        <v>70</v>
      </c>
      <c r="AL230" s="51"/>
      <c r="AN230" s="52"/>
      <c r="AO230" s="53">
        <v>0.06</v>
      </c>
      <c r="AP230" s="53">
        <v>0.22</v>
      </c>
      <c r="AQ230" s="53"/>
      <c r="AR230" s="53"/>
      <c r="AS230" s="53">
        <v>0.37</v>
      </c>
      <c r="AT230" s="53">
        <v>0.31</v>
      </c>
      <c r="AU230" s="53">
        <v>0.28999999999999998</v>
      </c>
      <c r="AV230" s="53">
        <v>0.19</v>
      </c>
      <c r="AW230" s="54"/>
      <c r="AY230" s="35">
        <f t="shared" si="47"/>
        <v>0.24</v>
      </c>
      <c r="AZ230" s="36">
        <f t="shared" si="48"/>
        <v>0.14399999999999999</v>
      </c>
      <c r="BB230" s="39">
        <v>0</v>
      </c>
      <c r="BC230" s="41">
        <v>6</v>
      </c>
      <c r="BD230" s="41">
        <v>1</v>
      </c>
      <c r="BE230" s="41">
        <v>0</v>
      </c>
      <c r="BF230" s="41">
        <v>0</v>
      </c>
      <c r="BG230" s="41">
        <v>2</v>
      </c>
      <c r="BH230" s="41">
        <v>2</v>
      </c>
      <c r="BI230" s="41">
        <v>10</v>
      </c>
      <c r="BJ230" s="41">
        <v>2</v>
      </c>
      <c r="BK230" s="51">
        <v>0</v>
      </c>
      <c r="BM230" s="52" t="s">
        <v>85</v>
      </c>
      <c r="BN230" s="53">
        <v>6</v>
      </c>
      <c r="BO230" s="53">
        <v>1</v>
      </c>
      <c r="BP230" s="53" t="s">
        <v>85</v>
      </c>
      <c r="BQ230" s="53" t="s">
        <v>85</v>
      </c>
      <c r="BR230" s="53">
        <v>2</v>
      </c>
      <c r="BS230" s="53">
        <v>2</v>
      </c>
      <c r="BT230" s="53">
        <v>10</v>
      </c>
      <c r="BU230" s="53">
        <v>2</v>
      </c>
      <c r="BV230" s="54" t="s">
        <v>85</v>
      </c>
      <c r="BX230" s="38">
        <f t="shared" si="49"/>
        <v>3.8333333333333335</v>
      </c>
    </row>
    <row r="231" spans="1:76" ht="15" thickBot="1" x14ac:dyDescent="0.4">
      <c r="A231" s="17">
        <f t="shared" si="44"/>
        <v>25.5</v>
      </c>
      <c r="B231" s="17">
        <f t="shared" si="45"/>
        <v>27</v>
      </c>
      <c r="C231" s="17">
        <f t="shared" si="46"/>
        <v>120</v>
      </c>
      <c r="D231" s="39" t="s">
        <v>58</v>
      </c>
      <c r="E231" s="40">
        <v>55</v>
      </c>
      <c r="F231" s="41" t="s">
        <v>59</v>
      </c>
      <c r="G231" s="41"/>
      <c r="H231" s="40"/>
      <c r="I231" s="42">
        <v>3286</v>
      </c>
      <c r="J231" s="43">
        <v>37.939230000000002</v>
      </c>
      <c r="K231" s="44">
        <v>-101.248853</v>
      </c>
      <c r="M231" s="45">
        <v>0</v>
      </c>
      <c r="N231" s="46">
        <v>0</v>
      </c>
      <c r="O231" s="46">
        <v>17</v>
      </c>
      <c r="P231" s="46">
        <v>43</v>
      </c>
      <c r="Q231" s="46">
        <v>0</v>
      </c>
      <c r="R231" s="46">
        <v>0</v>
      </c>
      <c r="S231" s="46">
        <v>0</v>
      </c>
      <c r="T231" s="46">
        <v>0</v>
      </c>
      <c r="U231" s="46">
        <v>0</v>
      </c>
      <c r="V231" s="47">
        <v>0</v>
      </c>
      <c r="X231" s="27">
        <f t="shared" si="53"/>
        <v>0</v>
      </c>
      <c r="Y231" s="27">
        <f t="shared" si="53"/>
        <v>0</v>
      </c>
      <c r="Z231" s="27">
        <f t="shared" si="53"/>
        <v>17</v>
      </c>
      <c r="AA231" s="27">
        <f t="shared" si="53"/>
        <v>43</v>
      </c>
      <c r="AB231" s="27">
        <f t="shared" si="53"/>
        <v>0</v>
      </c>
      <c r="AC231" s="27">
        <f t="shared" si="53"/>
        <v>0</v>
      </c>
      <c r="AD231" s="27">
        <f t="shared" si="53"/>
        <v>0</v>
      </c>
      <c r="AE231" s="27">
        <f t="shared" si="39"/>
        <v>0</v>
      </c>
      <c r="AF231" s="27">
        <f t="shared" si="39"/>
        <v>0</v>
      </c>
      <c r="AG231" s="27">
        <f t="shared" si="39"/>
        <v>0</v>
      </c>
      <c r="AI231" s="48">
        <v>240</v>
      </c>
      <c r="AJ231" s="49">
        <v>240</v>
      </c>
      <c r="AK231" s="50">
        <f>AI231</f>
        <v>240</v>
      </c>
      <c r="AL231" s="51"/>
      <c r="AN231" s="52"/>
      <c r="AO231" s="53"/>
      <c r="AP231" s="53">
        <v>17</v>
      </c>
      <c r="AQ231" s="53">
        <v>43</v>
      </c>
      <c r="AR231" s="53"/>
      <c r="AS231" s="53"/>
      <c r="AT231" s="53"/>
      <c r="AU231" s="53"/>
      <c r="AV231" s="53"/>
      <c r="AW231" s="54"/>
      <c r="AY231" s="35">
        <f t="shared" si="47"/>
        <v>30</v>
      </c>
      <c r="AZ231" s="36">
        <f t="shared" si="48"/>
        <v>6</v>
      </c>
      <c r="BB231" s="39">
        <v>0</v>
      </c>
      <c r="BC231" s="41">
        <v>0</v>
      </c>
      <c r="BD231" s="41">
        <v>60</v>
      </c>
      <c r="BE231" s="41">
        <v>60</v>
      </c>
      <c r="BF231" s="41">
        <v>0</v>
      </c>
      <c r="BG231" s="41">
        <v>0</v>
      </c>
      <c r="BH231" s="41">
        <v>0</v>
      </c>
      <c r="BI231" s="41">
        <v>0</v>
      </c>
      <c r="BJ231" s="41">
        <v>0</v>
      </c>
      <c r="BK231" s="51">
        <v>0</v>
      </c>
      <c r="BM231" s="52" t="s">
        <v>85</v>
      </c>
      <c r="BN231" s="53" t="s">
        <v>85</v>
      </c>
      <c r="BO231" s="53">
        <v>60</v>
      </c>
      <c r="BP231" s="53">
        <v>60</v>
      </c>
      <c r="BQ231" s="53" t="s">
        <v>85</v>
      </c>
      <c r="BR231" s="53" t="s">
        <v>85</v>
      </c>
      <c r="BS231" s="53" t="s">
        <v>85</v>
      </c>
      <c r="BT231" s="53" t="s">
        <v>85</v>
      </c>
      <c r="BU231" s="53" t="s">
        <v>85</v>
      </c>
      <c r="BV231" s="54" t="s">
        <v>85</v>
      </c>
      <c r="BX231" s="38">
        <f t="shared" si="49"/>
        <v>60</v>
      </c>
    </row>
    <row r="232" spans="1:76" ht="15" thickBot="1" x14ac:dyDescent="0.4">
      <c r="A232" s="17">
        <f t="shared" si="44"/>
        <v>14.237499999999999</v>
      </c>
      <c r="B232" s="17">
        <f t="shared" si="45"/>
        <v>1.1599999999999999</v>
      </c>
      <c r="C232" s="17">
        <f t="shared" si="46"/>
        <v>1</v>
      </c>
      <c r="D232" s="39" t="s">
        <v>58</v>
      </c>
      <c r="E232" s="40">
        <v>39632</v>
      </c>
      <c r="F232" s="41"/>
      <c r="G232" s="41"/>
      <c r="H232" s="40"/>
      <c r="I232" s="42">
        <v>36631</v>
      </c>
      <c r="J232" s="43">
        <v>37.968395999999998</v>
      </c>
      <c r="K232" s="44">
        <v>-100.813349</v>
      </c>
      <c r="M232" s="45">
        <v>16.75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46">
        <v>0</v>
      </c>
      <c r="V232" s="47">
        <v>0</v>
      </c>
      <c r="X232" s="27">
        <f t="shared" si="53"/>
        <v>16.75</v>
      </c>
      <c r="Y232" s="27">
        <f t="shared" si="53"/>
        <v>0</v>
      </c>
      <c r="Z232" s="27">
        <f t="shared" si="53"/>
        <v>0</v>
      </c>
      <c r="AA232" s="27">
        <f t="shared" si="53"/>
        <v>0</v>
      </c>
      <c r="AB232" s="27">
        <f t="shared" si="53"/>
        <v>0</v>
      </c>
      <c r="AC232" s="27">
        <f t="shared" si="53"/>
        <v>0</v>
      </c>
      <c r="AD232" s="27">
        <f t="shared" si="53"/>
        <v>0</v>
      </c>
      <c r="AE232" s="27">
        <f t="shared" si="39"/>
        <v>0</v>
      </c>
      <c r="AF232" s="27">
        <f t="shared" si="39"/>
        <v>0</v>
      </c>
      <c r="AG232" s="27">
        <f t="shared" si="39"/>
        <v>0</v>
      </c>
      <c r="AI232" s="48">
        <v>2</v>
      </c>
      <c r="AJ232" s="49">
        <v>2</v>
      </c>
      <c r="AK232" s="50">
        <f>AI232</f>
        <v>2</v>
      </c>
      <c r="AL232" s="51"/>
      <c r="AN232" s="52">
        <v>16.75</v>
      </c>
      <c r="AO232" s="53"/>
      <c r="AP232" s="53"/>
      <c r="AQ232" s="53"/>
      <c r="AR232" s="53"/>
      <c r="AS232" s="53"/>
      <c r="AT232" s="53"/>
      <c r="AU232" s="53"/>
      <c r="AV232" s="53"/>
      <c r="AW232" s="54"/>
      <c r="AY232" s="35">
        <f t="shared" si="47"/>
        <v>16.75</v>
      </c>
      <c r="AZ232" s="36">
        <f t="shared" si="48"/>
        <v>1.675</v>
      </c>
      <c r="BB232" s="39">
        <v>6</v>
      </c>
      <c r="BC232" s="41">
        <v>0</v>
      </c>
      <c r="BD232" s="41">
        <v>0</v>
      </c>
      <c r="BE232" s="41">
        <v>0</v>
      </c>
      <c r="BF232" s="41">
        <v>0</v>
      </c>
      <c r="BG232" s="41">
        <v>0</v>
      </c>
      <c r="BH232" s="41">
        <v>0</v>
      </c>
      <c r="BI232" s="41">
        <v>0</v>
      </c>
      <c r="BJ232" s="41">
        <v>0</v>
      </c>
      <c r="BK232" s="51">
        <v>0</v>
      </c>
      <c r="BM232" s="52">
        <v>6</v>
      </c>
      <c r="BN232" s="53" t="s">
        <v>85</v>
      </c>
      <c r="BO232" s="53" t="s">
        <v>85</v>
      </c>
      <c r="BP232" s="53" t="s">
        <v>85</v>
      </c>
      <c r="BQ232" s="53" t="s">
        <v>85</v>
      </c>
      <c r="BR232" s="53" t="s">
        <v>85</v>
      </c>
      <c r="BS232" s="53" t="s">
        <v>85</v>
      </c>
      <c r="BT232" s="53" t="s">
        <v>85</v>
      </c>
      <c r="BU232" s="53" t="s">
        <v>85</v>
      </c>
      <c r="BV232" s="54" t="s">
        <v>85</v>
      </c>
      <c r="BX232" s="38">
        <f t="shared" si="49"/>
        <v>6</v>
      </c>
    </row>
    <row r="233" spans="1:76" ht="15" thickBot="1" x14ac:dyDescent="0.4">
      <c r="A233" s="17">
        <f t="shared" si="44"/>
        <v>148.41</v>
      </c>
      <c r="B233" s="17">
        <f t="shared" si="45"/>
        <v>157.13999999999999</v>
      </c>
      <c r="C233" s="17">
        <f t="shared" si="46"/>
        <v>243.5</v>
      </c>
      <c r="D233" s="39" t="s">
        <v>58</v>
      </c>
      <c r="E233" s="40">
        <v>11754</v>
      </c>
      <c r="F233" s="41"/>
      <c r="G233" s="41"/>
      <c r="H233" s="40"/>
      <c r="I233" s="42">
        <v>25155</v>
      </c>
      <c r="J233" s="43">
        <v>38.118020000000001</v>
      </c>
      <c r="K233" s="44">
        <v>-100.94748</v>
      </c>
      <c r="M233" s="45">
        <v>177</v>
      </c>
      <c r="N233" s="46">
        <v>163</v>
      </c>
      <c r="O233" s="46">
        <v>201</v>
      </c>
      <c r="P233" s="46">
        <v>110</v>
      </c>
      <c r="Q233" s="46">
        <v>181</v>
      </c>
      <c r="R233" s="46">
        <v>263</v>
      </c>
      <c r="S233" s="46">
        <v>266</v>
      </c>
      <c r="T233" s="46">
        <v>170</v>
      </c>
      <c r="U233" s="46">
        <v>112</v>
      </c>
      <c r="V233" s="47">
        <v>103</v>
      </c>
      <c r="X233" s="27">
        <f t="shared" si="53"/>
        <v>177</v>
      </c>
      <c r="Y233" s="27">
        <f t="shared" si="53"/>
        <v>163</v>
      </c>
      <c r="Z233" s="27">
        <f t="shared" si="53"/>
        <v>201</v>
      </c>
      <c r="AA233" s="27">
        <f t="shared" si="53"/>
        <v>110</v>
      </c>
      <c r="AB233" s="27">
        <f t="shared" si="53"/>
        <v>181</v>
      </c>
      <c r="AC233" s="27">
        <f t="shared" si="53"/>
        <v>263</v>
      </c>
      <c r="AD233" s="27">
        <f t="shared" si="53"/>
        <v>266</v>
      </c>
      <c r="AE233" s="27">
        <f t="shared" si="39"/>
        <v>170</v>
      </c>
      <c r="AF233" s="27">
        <f t="shared" si="39"/>
        <v>112</v>
      </c>
      <c r="AG233" s="27">
        <f t="shared" si="39"/>
        <v>103</v>
      </c>
      <c r="AI233" s="48">
        <v>487</v>
      </c>
      <c r="AJ233" s="49">
        <v>487</v>
      </c>
      <c r="AK233" s="59">
        <v>487</v>
      </c>
      <c r="AL233" s="51"/>
      <c r="AN233" s="52">
        <v>177</v>
      </c>
      <c r="AO233" s="53">
        <v>163</v>
      </c>
      <c r="AP233" s="53">
        <v>201</v>
      </c>
      <c r="AQ233" s="53">
        <v>110</v>
      </c>
      <c r="AR233" s="53">
        <v>181</v>
      </c>
      <c r="AS233" s="53">
        <v>263</v>
      </c>
      <c r="AT233" s="53">
        <v>266</v>
      </c>
      <c r="AU233" s="53">
        <v>170</v>
      </c>
      <c r="AV233" s="53">
        <v>112</v>
      </c>
      <c r="AW233" s="54">
        <v>103</v>
      </c>
      <c r="AY233" s="35">
        <f t="shared" si="47"/>
        <v>174.6</v>
      </c>
      <c r="AZ233" s="36">
        <f t="shared" si="48"/>
        <v>174.6</v>
      </c>
      <c r="BB233" s="39">
        <v>197</v>
      </c>
      <c r="BC233" s="41">
        <v>197</v>
      </c>
      <c r="BD233" s="41">
        <v>197</v>
      </c>
      <c r="BE233" s="41">
        <v>197</v>
      </c>
      <c r="BF233" s="41">
        <v>197</v>
      </c>
      <c r="BG233" s="41">
        <v>197</v>
      </c>
      <c r="BH233" s="41">
        <v>197</v>
      </c>
      <c r="BI233" s="41">
        <v>197</v>
      </c>
      <c r="BJ233" s="41">
        <v>197</v>
      </c>
      <c r="BK233" s="51">
        <v>197</v>
      </c>
      <c r="BM233" s="52">
        <v>197</v>
      </c>
      <c r="BN233" s="53">
        <v>197</v>
      </c>
      <c r="BO233" s="53">
        <v>197</v>
      </c>
      <c r="BP233" s="53">
        <v>197</v>
      </c>
      <c r="BQ233" s="53">
        <v>197</v>
      </c>
      <c r="BR233" s="53">
        <v>197</v>
      </c>
      <c r="BS233" s="53">
        <v>197</v>
      </c>
      <c r="BT233" s="53">
        <v>197</v>
      </c>
      <c r="BU233" s="53">
        <v>197</v>
      </c>
      <c r="BV233" s="54">
        <v>197</v>
      </c>
      <c r="BX233" s="38">
        <f t="shared" si="49"/>
        <v>197</v>
      </c>
    </row>
    <row r="234" spans="1:76" ht="15" thickBot="1" x14ac:dyDescent="0.4">
      <c r="A234" s="17">
        <f t="shared" si="44"/>
        <v>194.73499999999999</v>
      </c>
      <c r="B234" s="17">
        <f t="shared" si="45"/>
        <v>206.19</v>
      </c>
      <c r="C234" s="17">
        <f t="shared" si="46"/>
        <v>407.5</v>
      </c>
      <c r="D234" s="39" t="s">
        <v>58</v>
      </c>
      <c r="E234" s="40">
        <v>11754</v>
      </c>
      <c r="F234" s="41"/>
      <c r="G234" s="41"/>
      <c r="H234" s="40"/>
      <c r="I234" s="42">
        <v>52386</v>
      </c>
      <c r="J234" s="43">
        <v>38.127290000000002</v>
      </c>
      <c r="K234" s="44">
        <v>-100.95657</v>
      </c>
      <c r="M234" s="45">
        <v>238</v>
      </c>
      <c r="N234" s="46">
        <v>199</v>
      </c>
      <c r="O234" s="46">
        <v>205</v>
      </c>
      <c r="P234" s="46">
        <v>109</v>
      </c>
      <c r="Q234" s="46">
        <v>215</v>
      </c>
      <c r="R234" s="46">
        <v>316</v>
      </c>
      <c r="S234" s="46">
        <v>386</v>
      </c>
      <c r="T234" s="46">
        <v>257</v>
      </c>
      <c r="U234" s="46">
        <v>205</v>
      </c>
      <c r="V234" s="47">
        <v>161</v>
      </c>
      <c r="X234" s="27">
        <f t="shared" si="53"/>
        <v>238</v>
      </c>
      <c r="Y234" s="27">
        <f t="shared" si="53"/>
        <v>199</v>
      </c>
      <c r="Z234" s="27">
        <f t="shared" si="53"/>
        <v>205</v>
      </c>
      <c r="AA234" s="27">
        <f t="shared" si="53"/>
        <v>109</v>
      </c>
      <c r="AB234" s="27">
        <f t="shared" si="53"/>
        <v>215</v>
      </c>
      <c r="AC234" s="27">
        <f t="shared" si="53"/>
        <v>316</v>
      </c>
      <c r="AD234" s="27">
        <f t="shared" si="53"/>
        <v>386</v>
      </c>
      <c r="AE234" s="27">
        <f t="shared" si="39"/>
        <v>257</v>
      </c>
      <c r="AF234" s="27">
        <f t="shared" si="39"/>
        <v>205</v>
      </c>
      <c r="AG234" s="27">
        <f t="shared" si="39"/>
        <v>161</v>
      </c>
      <c r="AI234" s="48">
        <v>815</v>
      </c>
      <c r="AJ234" s="49">
        <v>815</v>
      </c>
      <c r="AK234" s="59">
        <v>815</v>
      </c>
      <c r="AL234" s="51"/>
      <c r="AN234" s="52">
        <v>238</v>
      </c>
      <c r="AO234" s="53">
        <v>199</v>
      </c>
      <c r="AP234" s="53">
        <v>205</v>
      </c>
      <c r="AQ234" s="53">
        <v>109</v>
      </c>
      <c r="AR234" s="53">
        <v>215</v>
      </c>
      <c r="AS234" s="53">
        <v>316</v>
      </c>
      <c r="AT234" s="53">
        <v>386</v>
      </c>
      <c r="AU234" s="53">
        <v>257</v>
      </c>
      <c r="AV234" s="53">
        <v>205</v>
      </c>
      <c r="AW234" s="54">
        <v>161</v>
      </c>
      <c r="AY234" s="35">
        <f t="shared" si="47"/>
        <v>229.1</v>
      </c>
      <c r="AZ234" s="36">
        <f t="shared" si="48"/>
        <v>229.1</v>
      </c>
      <c r="BB234" s="39">
        <v>125</v>
      </c>
      <c r="BC234" s="41">
        <v>125</v>
      </c>
      <c r="BD234" s="41">
        <v>250</v>
      </c>
      <c r="BE234" s="41">
        <v>250</v>
      </c>
      <c r="BF234" s="41">
        <v>250</v>
      </c>
      <c r="BG234" s="41">
        <v>250</v>
      </c>
      <c r="BH234" s="41">
        <v>250</v>
      </c>
      <c r="BI234" s="41">
        <v>250</v>
      </c>
      <c r="BJ234" s="41">
        <v>250</v>
      </c>
      <c r="BK234" s="51">
        <v>250</v>
      </c>
      <c r="BM234" s="52">
        <v>125</v>
      </c>
      <c r="BN234" s="53">
        <v>125</v>
      </c>
      <c r="BO234" s="53">
        <v>250</v>
      </c>
      <c r="BP234" s="53">
        <v>250</v>
      </c>
      <c r="BQ234" s="53">
        <v>250</v>
      </c>
      <c r="BR234" s="53">
        <v>250</v>
      </c>
      <c r="BS234" s="53">
        <v>250</v>
      </c>
      <c r="BT234" s="53">
        <v>250</v>
      </c>
      <c r="BU234" s="53">
        <v>250</v>
      </c>
      <c r="BV234" s="54">
        <v>250</v>
      </c>
      <c r="BX234" s="38">
        <f t="shared" si="49"/>
        <v>225</v>
      </c>
    </row>
    <row r="235" spans="1:76" ht="15" thickBot="1" x14ac:dyDescent="0.4">
      <c r="A235" s="17">
        <f t="shared" si="44"/>
        <v>200.51499999999999</v>
      </c>
      <c r="B235" s="17">
        <f t="shared" si="45"/>
        <v>212.31</v>
      </c>
      <c r="C235" s="17">
        <f t="shared" si="46"/>
        <v>322.5</v>
      </c>
      <c r="D235" s="39" t="s">
        <v>58</v>
      </c>
      <c r="E235" s="40">
        <v>18505</v>
      </c>
      <c r="F235" s="41"/>
      <c r="G235" s="41"/>
      <c r="H235" s="40"/>
      <c r="I235" s="42">
        <v>30685</v>
      </c>
      <c r="J235" s="43">
        <v>38.096780000000003</v>
      </c>
      <c r="K235" s="44">
        <v>-100.94273</v>
      </c>
      <c r="M235" s="45">
        <v>253</v>
      </c>
      <c r="N235" s="46">
        <v>194</v>
      </c>
      <c r="O235" s="46">
        <v>223</v>
      </c>
      <c r="P235" s="46">
        <v>155</v>
      </c>
      <c r="Q235" s="46">
        <v>242</v>
      </c>
      <c r="R235" s="46">
        <v>335</v>
      </c>
      <c r="S235" s="46">
        <v>342</v>
      </c>
      <c r="T235" s="46">
        <v>232</v>
      </c>
      <c r="U235" s="46">
        <v>221</v>
      </c>
      <c r="V235" s="47">
        <v>162</v>
      </c>
      <c r="X235" s="27">
        <f t="shared" si="53"/>
        <v>253</v>
      </c>
      <c r="Y235" s="27">
        <f t="shared" si="53"/>
        <v>194</v>
      </c>
      <c r="Z235" s="27">
        <f t="shared" si="53"/>
        <v>223</v>
      </c>
      <c r="AA235" s="27">
        <f t="shared" si="53"/>
        <v>155</v>
      </c>
      <c r="AB235" s="27">
        <f t="shared" si="53"/>
        <v>242</v>
      </c>
      <c r="AC235" s="27">
        <f t="shared" si="53"/>
        <v>335</v>
      </c>
      <c r="AD235" s="27">
        <f t="shared" si="53"/>
        <v>342</v>
      </c>
      <c r="AE235" s="27">
        <f t="shared" si="39"/>
        <v>232</v>
      </c>
      <c r="AF235" s="27">
        <f t="shared" si="39"/>
        <v>221</v>
      </c>
      <c r="AG235" s="27">
        <f t="shared" si="39"/>
        <v>162</v>
      </c>
      <c r="AI235" s="48">
        <v>645</v>
      </c>
      <c r="AJ235" s="49">
        <v>645</v>
      </c>
      <c r="AK235" s="59">
        <v>645</v>
      </c>
      <c r="AL235" s="51"/>
      <c r="AN235" s="52">
        <v>253</v>
      </c>
      <c r="AO235" s="53">
        <v>194</v>
      </c>
      <c r="AP235" s="53">
        <v>223</v>
      </c>
      <c r="AQ235" s="53">
        <v>155</v>
      </c>
      <c r="AR235" s="53">
        <v>242</v>
      </c>
      <c r="AS235" s="53">
        <v>335</v>
      </c>
      <c r="AT235" s="53">
        <v>342</v>
      </c>
      <c r="AU235" s="53">
        <v>232</v>
      </c>
      <c r="AV235" s="53">
        <v>221</v>
      </c>
      <c r="AW235" s="54">
        <v>162</v>
      </c>
      <c r="AY235" s="35">
        <f t="shared" si="47"/>
        <v>235.9</v>
      </c>
      <c r="AZ235" s="36">
        <f t="shared" si="48"/>
        <v>235.9</v>
      </c>
      <c r="BB235" s="39">
        <v>246</v>
      </c>
      <c r="BC235" s="41">
        <v>246</v>
      </c>
      <c r="BD235" s="41">
        <v>246</v>
      </c>
      <c r="BE235" s="41">
        <v>246</v>
      </c>
      <c r="BF235" s="41">
        <v>246</v>
      </c>
      <c r="BG235" s="41">
        <v>246</v>
      </c>
      <c r="BH235" s="41">
        <v>246</v>
      </c>
      <c r="BI235" s="41">
        <v>246</v>
      </c>
      <c r="BJ235" s="41">
        <v>246</v>
      </c>
      <c r="BK235" s="51">
        <v>246</v>
      </c>
      <c r="BM235" s="52">
        <v>246</v>
      </c>
      <c r="BN235" s="53">
        <v>246</v>
      </c>
      <c r="BO235" s="53">
        <v>246</v>
      </c>
      <c r="BP235" s="53">
        <v>246</v>
      </c>
      <c r="BQ235" s="53">
        <v>246</v>
      </c>
      <c r="BR235" s="53">
        <v>246</v>
      </c>
      <c r="BS235" s="53">
        <v>246</v>
      </c>
      <c r="BT235" s="53">
        <v>246</v>
      </c>
      <c r="BU235" s="53">
        <v>246</v>
      </c>
      <c r="BV235" s="54">
        <v>246</v>
      </c>
      <c r="BX235" s="38">
        <f t="shared" si="49"/>
        <v>246</v>
      </c>
    </row>
    <row r="236" spans="1:76" ht="15" thickBot="1" x14ac:dyDescent="0.4">
      <c r="A236" s="17">
        <f t="shared" si="44"/>
        <v>152.83000000000001</v>
      </c>
      <c r="B236" s="17">
        <f t="shared" si="45"/>
        <v>161.82000000000002</v>
      </c>
      <c r="C236" s="17">
        <f t="shared" si="46"/>
        <v>383.5</v>
      </c>
      <c r="D236" s="39" t="s">
        <v>58</v>
      </c>
      <c r="E236" s="40">
        <v>29578</v>
      </c>
      <c r="F236" s="41"/>
      <c r="G236" s="41"/>
      <c r="H236" s="40"/>
      <c r="I236" s="42">
        <v>16165</v>
      </c>
      <c r="J236" s="43">
        <v>38.126216999999997</v>
      </c>
      <c r="K236" s="44">
        <v>-100.947062</v>
      </c>
      <c r="M236" s="45">
        <v>135</v>
      </c>
      <c r="N236" s="46">
        <v>179</v>
      </c>
      <c r="O236" s="46">
        <v>189</v>
      </c>
      <c r="P236" s="46">
        <v>133</v>
      </c>
      <c r="Q236" s="46">
        <v>199</v>
      </c>
      <c r="R236" s="46">
        <v>221</v>
      </c>
      <c r="S236" s="46">
        <v>246</v>
      </c>
      <c r="T236" s="46">
        <v>198</v>
      </c>
      <c r="U236" s="46">
        <v>166</v>
      </c>
      <c r="V236" s="47">
        <v>132</v>
      </c>
      <c r="X236" s="27">
        <f t="shared" si="53"/>
        <v>135</v>
      </c>
      <c r="Y236" s="27">
        <f t="shared" si="53"/>
        <v>179</v>
      </c>
      <c r="Z236" s="27">
        <f t="shared" si="53"/>
        <v>189</v>
      </c>
      <c r="AA236" s="27">
        <f t="shared" si="53"/>
        <v>133</v>
      </c>
      <c r="AB236" s="27">
        <f t="shared" si="53"/>
        <v>199</v>
      </c>
      <c r="AC236" s="27">
        <f t="shared" si="53"/>
        <v>221</v>
      </c>
      <c r="AD236" s="27">
        <f t="shared" si="53"/>
        <v>246</v>
      </c>
      <c r="AE236" s="27">
        <f t="shared" si="39"/>
        <v>198</v>
      </c>
      <c r="AF236" s="27">
        <f t="shared" si="39"/>
        <v>166</v>
      </c>
      <c r="AG236" s="27">
        <f t="shared" si="39"/>
        <v>132</v>
      </c>
      <c r="AI236" s="48">
        <v>767</v>
      </c>
      <c r="AJ236" s="49">
        <v>767</v>
      </c>
      <c r="AK236" s="59">
        <v>767</v>
      </c>
      <c r="AL236" s="51"/>
      <c r="AN236" s="52">
        <v>135</v>
      </c>
      <c r="AO236" s="53">
        <v>179</v>
      </c>
      <c r="AP236" s="53">
        <v>189</v>
      </c>
      <c r="AQ236" s="53">
        <v>133</v>
      </c>
      <c r="AR236" s="53">
        <v>199</v>
      </c>
      <c r="AS236" s="53">
        <v>221</v>
      </c>
      <c r="AT236" s="53">
        <v>246</v>
      </c>
      <c r="AU236" s="53">
        <v>198</v>
      </c>
      <c r="AV236" s="53">
        <v>166</v>
      </c>
      <c r="AW236" s="54">
        <v>132</v>
      </c>
      <c r="AY236" s="35">
        <f t="shared" si="47"/>
        <v>179.8</v>
      </c>
      <c r="AZ236" s="36">
        <f t="shared" si="48"/>
        <v>179.8</v>
      </c>
      <c r="BB236" s="39">
        <v>247</v>
      </c>
      <c r="BC236" s="41">
        <v>247</v>
      </c>
      <c r="BD236" s="41">
        <v>247</v>
      </c>
      <c r="BE236" s="41">
        <v>247</v>
      </c>
      <c r="BF236" s="41">
        <v>247</v>
      </c>
      <c r="BG236" s="41">
        <v>247</v>
      </c>
      <c r="BH236" s="41">
        <v>247</v>
      </c>
      <c r="BI236" s="41">
        <v>247</v>
      </c>
      <c r="BJ236" s="41">
        <v>247</v>
      </c>
      <c r="BK236" s="51">
        <v>250</v>
      </c>
      <c r="BM236" s="52">
        <v>247</v>
      </c>
      <c r="BN236" s="53">
        <v>247</v>
      </c>
      <c r="BO236" s="53">
        <v>247</v>
      </c>
      <c r="BP236" s="53">
        <v>247</v>
      </c>
      <c r="BQ236" s="53">
        <v>247</v>
      </c>
      <c r="BR236" s="53">
        <v>247</v>
      </c>
      <c r="BS236" s="53">
        <v>247</v>
      </c>
      <c r="BT236" s="53">
        <v>247</v>
      </c>
      <c r="BU236" s="53">
        <v>247</v>
      </c>
      <c r="BV236" s="54">
        <v>250</v>
      </c>
      <c r="BX236" s="38">
        <f t="shared" si="49"/>
        <v>247.3</v>
      </c>
    </row>
    <row r="237" spans="1:76" ht="15" thickBot="1" x14ac:dyDescent="0.4">
      <c r="A237" s="17">
        <f t="shared" si="44"/>
        <v>325.80500000000001</v>
      </c>
      <c r="B237" s="17">
        <f t="shared" si="45"/>
        <v>344.97</v>
      </c>
      <c r="C237" s="17">
        <f t="shared" si="46"/>
        <v>340</v>
      </c>
      <c r="D237" s="39" t="s">
        <v>58</v>
      </c>
      <c r="E237" s="40">
        <v>10192</v>
      </c>
      <c r="F237" s="41"/>
      <c r="G237" s="41"/>
      <c r="H237" s="40"/>
      <c r="I237" s="42">
        <v>30952</v>
      </c>
      <c r="J237" s="43">
        <v>38.082386</v>
      </c>
      <c r="K237" s="44">
        <v>-101.04393</v>
      </c>
      <c r="M237" s="45">
        <v>461</v>
      </c>
      <c r="N237" s="46">
        <v>367</v>
      </c>
      <c r="O237" s="46">
        <v>327</v>
      </c>
      <c r="P237" s="46">
        <v>281</v>
      </c>
      <c r="Q237" s="46">
        <v>361</v>
      </c>
      <c r="R237" s="46">
        <v>456</v>
      </c>
      <c r="S237" s="46">
        <v>496</v>
      </c>
      <c r="T237" s="46">
        <v>399</v>
      </c>
      <c r="U237" s="46">
        <v>279</v>
      </c>
      <c r="V237" s="47">
        <v>406</v>
      </c>
      <c r="X237" s="27">
        <f t="shared" si="53"/>
        <v>461</v>
      </c>
      <c r="Y237" s="27">
        <f t="shared" si="53"/>
        <v>367</v>
      </c>
      <c r="Z237" s="27">
        <f t="shared" si="53"/>
        <v>327</v>
      </c>
      <c r="AA237" s="27">
        <f t="shared" si="53"/>
        <v>281</v>
      </c>
      <c r="AB237" s="27">
        <f t="shared" si="53"/>
        <v>361</v>
      </c>
      <c r="AC237" s="27">
        <f t="shared" si="53"/>
        <v>456</v>
      </c>
      <c r="AD237" s="27">
        <f t="shared" si="53"/>
        <v>496</v>
      </c>
      <c r="AE237" s="27">
        <f t="shared" si="53"/>
        <v>399</v>
      </c>
      <c r="AF237" s="27">
        <f t="shared" si="53"/>
        <v>279</v>
      </c>
      <c r="AG237" s="27">
        <f t="shared" si="53"/>
        <v>406</v>
      </c>
      <c r="AI237" s="48">
        <v>680</v>
      </c>
      <c r="AJ237" s="49">
        <v>680</v>
      </c>
      <c r="AK237" s="50">
        <f>AI237</f>
        <v>680</v>
      </c>
      <c r="AL237" s="51"/>
      <c r="AN237" s="52">
        <v>461</v>
      </c>
      <c r="AO237" s="53">
        <v>367</v>
      </c>
      <c r="AP237" s="53">
        <v>327</v>
      </c>
      <c r="AQ237" s="53">
        <v>281</v>
      </c>
      <c r="AR237" s="53">
        <v>361</v>
      </c>
      <c r="AS237" s="53">
        <v>456</v>
      </c>
      <c r="AT237" s="53">
        <v>496</v>
      </c>
      <c r="AU237" s="53">
        <v>399</v>
      </c>
      <c r="AV237" s="53">
        <v>279</v>
      </c>
      <c r="AW237" s="54">
        <v>406</v>
      </c>
      <c r="AY237" s="35">
        <f t="shared" si="47"/>
        <v>383.3</v>
      </c>
      <c r="AZ237" s="36">
        <f t="shared" si="48"/>
        <v>383.3</v>
      </c>
      <c r="BB237" s="39">
        <v>231</v>
      </c>
      <c r="BC237" s="41">
        <v>242</v>
      </c>
      <c r="BD237" s="41">
        <v>246</v>
      </c>
      <c r="BE237" s="41">
        <v>246</v>
      </c>
      <c r="BF237" s="41">
        <v>246</v>
      </c>
      <c r="BG237" s="41">
        <v>246</v>
      </c>
      <c r="BH237" s="41">
        <v>246</v>
      </c>
      <c r="BI237" s="41">
        <v>246</v>
      </c>
      <c r="BJ237" s="41">
        <v>246</v>
      </c>
      <c r="BK237" s="51">
        <v>246</v>
      </c>
      <c r="BM237" s="52">
        <v>231</v>
      </c>
      <c r="BN237" s="53">
        <v>242</v>
      </c>
      <c r="BO237" s="53">
        <v>246</v>
      </c>
      <c r="BP237" s="53">
        <v>246</v>
      </c>
      <c r="BQ237" s="53">
        <v>246</v>
      </c>
      <c r="BR237" s="53">
        <v>246</v>
      </c>
      <c r="BS237" s="53">
        <v>246</v>
      </c>
      <c r="BT237" s="53">
        <v>246</v>
      </c>
      <c r="BU237" s="53">
        <v>246</v>
      </c>
      <c r="BV237" s="54">
        <v>246</v>
      </c>
      <c r="BX237" s="38">
        <f t="shared" si="49"/>
        <v>244.1</v>
      </c>
    </row>
    <row r="238" spans="1:76" ht="15" thickBot="1" x14ac:dyDescent="0.4">
      <c r="A238" s="17">
        <f t="shared" si="44"/>
        <v>20.777777777777775</v>
      </c>
      <c r="B238" s="17">
        <f t="shared" si="45"/>
        <v>22</v>
      </c>
      <c r="C238" s="17">
        <f t="shared" si="46"/>
        <v>129.5</v>
      </c>
      <c r="D238" s="39" t="s">
        <v>58</v>
      </c>
      <c r="E238" s="40">
        <v>16806</v>
      </c>
      <c r="F238" s="41"/>
      <c r="G238" s="41"/>
      <c r="H238" s="40"/>
      <c r="I238" s="42">
        <v>22101</v>
      </c>
      <c r="J238" s="43">
        <v>38.107351309999999</v>
      </c>
      <c r="K238" s="44">
        <v>-100.85535471999999</v>
      </c>
      <c r="M238" s="45">
        <v>34</v>
      </c>
      <c r="N238" s="46">
        <v>41</v>
      </c>
      <c r="O238" s="46">
        <v>25</v>
      </c>
      <c r="P238" s="46">
        <v>13</v>
      </c>
      <c r="Q238" s="46">
        <v>18</v>
      </c>
      <c r="R238" s="46">
        <v>34</v>
      </c>
      <c r="S238" s="46">
        <v>31</v>
      </c>
      <c r="T238" s="46">
        <v>19</v>
      </c>
      <c r="U238" s="46">
        <v>5</v>
      </c>
      <c r="V238" s="47">
        <v>0</v>
      </c>
      <c r="X238" s="27">
        <f t="shared" si="53"/>
        <v>34</v>
      </c>
      <c r="Y238" s="27">
        <f t="shared" si="53"/>
        <v>41</v>
      </c>
      <c r="Z238" s="27">
        <f t="shared" si="53"/>
        <v>25</v>
      </c>
      <c r="AA238" s="27">
        <f t="shared" si="53"/>
        <v>13</v>
      </c>
      <c r="AB238" s="27">
        <f t="shared" si="53"/>
        <v>18</v>
      </c>
      <c r="AC238" s="27">
        <f t="shared" si="53"/>
        <v>34</v>
      </c>
      <c r="AD238" s="27">
        <f t="shared" si="53"/>
        <v>31</v>
      </c>
      <c r="AE238" s="27">
        <f t="shared" si="53"/>
        <v>19</v>
      </c>
      <c r="AF238" s="27">
        <f t="shared" si="53"/>
        <v>5</v>
      </c>
      <c r="AG238" s="27">
        <f t="shared" si="53"/>
        <v>0</v>
      </c>
      <c r="AI238" s="48">
        <v>259</v>
      </c>
      <c r="AJ238" s="49">
        <v>259</v>
      </c>
      <c r="AK238" s="50">
        <f>AI238</f>
        <v>259</v>
      </c>
      <c r="AL238" s="51"/>
      <c r="AN238" s="52">
        <v>34</v>
      </c>
      <c r="AO238" s="53">
        <v>41</v>
      </c>
      <c r="AP238" s="53">
        <v>25</v>
      </c>
      <c r="AQ238" s="53">
        <v>13</v>
      </c>
      <c r="AR238" s="53">
        <v>18</v>
      </c>
      <c r="AS238" s="53">
        <v>34</v>
      </c>
      <c r="AT238" s="53">
        <v>31</v>
      </c>
      <c r="AU238" s="53">
        <v>19</v>
      </c>
      <c r="AV238" s="53">
        <v>5</v>
      </c>
      <c r="AW238" s="54"/>
      <c r="AY238" s="35">
        <f t="shared" si="47"/>
        <v>24.444444444444443</v>
      </c>
      <c r="AZ238" s="36">
        <f t="shared" si="48"/>
        <v>22</v>
      </c>
      <c r="BB238" s="39">
        <v>160</v>
      </c>
      <c r="BC238" s="41">
        <v>160</v>
      </c>
      <c r="BD238" s="41">
        <v>119</v>
      </c>
      <c r="BE238" s="41">
        <v>119</v>
      </c>
      <c r="BF238" s="41">
        <v>119</v>
      </c>
      <c r="BG238" s="41">
        <v>119</v>
      </c>
      <c r="BH238" s="41">
        <v>119</v>
      </c>
      <c r="BI238" s="41">
        <v>85</v>
      </c>
      <c r="BJ238" s="41">
        <v>86</v>
      </c>
      <c r="BK238" s="51">
        <v>0</v>
      </c>
      <c r="BM238" s="52">
        <v>160</v>
      </c>
      <c r="BN238" s="53">
        <v>160</v>
      </c>
      <c r="BO238" s="53">
        <v>119</v>
      </c>
      <c r="BP238" s="53">
        <v>119</v>
      </c>
      <c r="BQ238" s="53">
        <v>119</v>
      </c>
      <c r="BR238" s="53">
        <v>119</v>
      </c>
      <c r="BS238" s="53">
        <v>119</v>
      </c>
      <c r="BT238" s="53">
        <v>85</v>
      </c>
      <c r="BU238" s="53">
        <v>86</v>
      </c>
      <c r="BV238" s="54" t="s">
        <v>85</v>
      </c>
      <c r="BX238" s="38">
        <f t="shared" si="49"/>
        <v>120.66666666666667</v>
      </c>
    </row>
    <row r="239" spans="1:76" ht="15" thickBot="1" x14ac:dyDescent="0.4">
      <c r="A239" s="17">
        <f t="shared" si="44"/>
        <v>241.14499999999998</v>
      </c>
      <c r="B239" s="17">
        <f t="shared" si="45"/>
        <v>255.32999999999998</v>
      </c>
      <c r="C239" s="17">
        <f t="shared" si="46"/>
        <v>301</v>
      </c>
      <c r="D239" s="39" t="s">
        <v>58</v>
      </c>
      <c r="E239" s="40">
        <v>13555</v>
      </c>
      <c r="F239" s="41"/>
      <c r="G239" s="41"/>
      <c r="H239" s="40">
        <v>17775</v>
      </c>
      <c r="I239" s="42">
        <v>23134</v>
      </c>
      <c r="J239" s="43">
        <v>38.115923070000001</v>
      </c>
      <c r="K239" s="44">
        <v>-100.86622993</v>
      </c>
      <c r="M239" s="45">
        <v>356</v>
      </c>
      <c r="N239" s="46">
        <v>261</v>
      </c>
      <c r="O239" s="46">
        <v>306</v>
      </c>
      <c r="P239" s="46">
        <v>202</v>
      </c>
      <c r="Q239" s="46">
        <v>190</v>
      </c>
      <c r="R239" s="46">
        <v>294</v>
      </c>
      <c r="S239" s="46">
        <v>337</v>
      </c>
      <c r="T239" s="46">
        <v>312</v>
      </c>
      <c r="U239" s="46">
        <v>343</v>
      </c>
      <c r="V239" s="47">
        <v>236</v>
      </c>
      <c r="X239" s="27">
        <f t="shared" si="53"/>
        <v>356</v>
      </c>
      <c r="Y239" s="27">
        <f t="shared" si="53"/>
        <v>261</v>
      </c>
      <c r="Z239" s="27">
        <f t="shared" si="53"/>
        <v>306</v>
      </c>
      <c r="AA239" s="27">
        <f t="shared" si="53"/>
        <v>202</v>
      </c>
      <c r="AB239" s="27">
        <f t="shared" si="53"/>
        <v>190</v>
      </c>
      <c r="AC239" s="27">
        <f t="shared" si="53"/>
        <v>294</v>
      </c>
      <c r="AD239" s="27">
        <f t="shared" si="53"/>
        <v>337</v>
      </c>
      <c r="AE239" s="27">
        <f t="shared" si="53"/>
        <v>312</v>
      </c>
      <c r="AF239" s="27">
        <f t="shared" si="53"/>
        <v>343</v>
      </c>
      <c r="AG239" s="27">
        <f t="shared" si="53"/>
        <v>236</v>
      </c>
      <c r="AI239" s="48">
        <v>602</v>
      </c>
      <c r="AJ239" s="49">
        <v>602</v>
      </c>
      <c r="AK239" s="55">
        <v>602</v>
      </c>
      <c r="AL239" s="51" t="s">
        <v>135</v>
      </c>
      <c r="AN239" s="52">
        <v>356</v>
      </c>
      <c r="AO239" s="53">
        <v>261</v>
      </c>
      <c r="AP239" s="53">
        <v>306</v>
      </c>
      <c r="AQ239" s="53">
        <v>202</v>
      </c>
      <c r="AR239" s="53">
        <v>190</v>
      </c>
      <c r="AS239" s="53">
        <v>294</v>
      </c>
      <c r="AT239" s="53">
        <v>337</v>
      </c>
      <c r="AU239" s="53">
        <v>312</v>
      </c>
      <c r="AV239" s="53">
        <v>343</v>
      </c>
      <c r="AW239" s="54">
        <v>236</v>
      </c>
      <c r="AY239" s="35">
        <f t="shared" si="47"/>
        <v>283.7</v>
      </c>
      <c r="AZ239" s="36">
        <f t="shared" si="48"/>
        <v>283.7</v>
      </c>
      <c r="BB239" s="39">
        <v>320</v>
      </c>
      <c r="BC239" s="41">
        <v>320</v>
      </c>
      <c r="BD239" s="41">
        <v>320</v>
      </c>
      <c r="BE239" s="41">
        <v>320</v>
      </c>
      <c r="BF239" s="41">
        <v>320</v>
      </c>
      <c r="BG239" s="41">
        <v>320</v>
      </c>
      <c r="BH239" s="41">
        <v>320</v>
      </c>
      <c r="BI239" s="41">
        <v>320</v>
      </c>
      <c r="BJ239" s="41">
        <v>320</v>
      </c>
      <c r="BK239" s="51">
        <v>320</v>
      </c>
      <c r="BM239" s="52">
        <v>320</v>
      </c>
      <c r="BN239" s="53">
        <v>320</v>
      </c>
      <c r="BO239" s="53">
        <v>320</v>
      </c>
      <c r="BP239" s="53">
        <v>320</v>
      </c>
      <c r="BQ239" s="53">
        <v>320</v>
      </c>
      <c r="BR239" s="53">
        <v>320</v>
      </c>
      <c r="BS239" s="53">
        <v>320</v>
      </c>
      <c r="BT239" s="53">
        <v>320</v>
      </c>
      <c r="BU239" s="53">
        <v>320</v>
      </c>
      <c r="BV239" s="54">
        <v>320</v>
      </c>
      <c r="BX239" s="38">
        <f t="shared" si="49"/>
        <v>320</v>
      </c>
    </row>
    <row r="240" spans="1:76" ht="15" thickBot="1" x14ac:dyDescent="0.4">
      <c r="A240" s="17">
        <f t="shared" si="44"/>
        <v>230.77500000000001</v>
      </c>
      <c r="B240" s="17">
        <f t="shared" si="45"/>
        <v>244.35</v>
      </c>
      <c r="C240" s="17">
        <f t="shared" si="46"/>
        <v>230.5</v>
      </c>
      <c r="D240" s="39" t="s">
        <v>58</v>
      </c>
      <c r="E240" s="40">
        <v>1662</v>
      </c>
      <c r="F240" s="41"/>
      <c r="G240" s="41"/>
      <c r="H240" s="40"/>
      <c r="I240" s="42">
        <v>15718</v>
      </c>
      <c r="J240" s="43">
        <v>38.076175999999997</v>
      </c>
      <c r="K240" s="44">
        <v>-101.006001</v>
      </c>
      <c r="M240" s="45">
        <v>242</v>
      </c>
      <c r="N240" s="46">
        <v>259</v>
      </c>
      <c r="O240" s="46">
        <v>304</v>
      </c>
      <c r="P240" s="46">
        <v>230</v>
      </c>
      <c r="Q240" s="46">
        <v>281</v>
      </c>
      <c r="R240" s="46">
        <v>297</v>
      </c>
      <c r="S240" s="46">
        <v>355</v>
      </c>
      <c r="T240" s="46">
        <v>278</v>
      </c>
      <c r="U240" s="46">
        <v>267</v>
      </c>
      <c r="V240" s="47">
        <v>202</v>
      </c>
      <c r="X240" s="27">
        <f t="shared" si="53"/>
        <v>242</v>
      </c>
      <c r="Y240" s="27">
        <f t="shared" si="53"/>
        <v>259</v>
      </c>
      <c r="Z240" s="27">
        <f t="shared" si="53"/>
        <v>304</v>
      </c>
      <c r="AA240" s="27">
        <f t="shared" si="53"/>
        <v>230</v>
      </c>
      <c r="AB240" s="27">
        <f t="shared" si="53"/>
        <v>281</v>
      </c>
      <c r="AC240" s="27">
        <f t="shared" si="53"/>
        <v>297</v>
      </c>
      <c r="AD240" s="27">
        <f t="shared" si="53"/>
        <v>355</v>
      </c>
      <c r="AE240" s="27">
        <f t="shared" si="53"/>
        <v>278</v>
      </c>
      <c r="AF240" s="27">
        <f t="shared" si="53"/>
        <v>267</v>
      </c>
      <c r="AG240" s="27">
        <f t="shared" si="53"/>
        <v>202</v>
      </c>
      <c r="AI240" s="48">
        <v>461</v>
      </c>
      <c r="AJ240" s="49">
        <v>461</v>
      </c>
      <c r="AK240" s="55">
        <v>461</v>
      </c>
      <c r="AL240" s="51"/>
      <c r="AN240" s="52">
        <v>242</v>
      </c>
      <c r="AO240" s="53">
        <v>259</v>
      </c>
      <c r="AP240" s="53">
        <v>304</v>
      </c>
      <c r="AQ240" s="53">
        <v>230</v>
      </c>
      <c r="AR240" s="53">
        <v>281</v>
      </c>
      <c r="AS240" s="53">
        <v>297</v>
      </c>
      <c r="AT240" s="53">
        <v>355</v>
      </c>
      <c r="AU240" s="53">
        <v>278</v>
      </c>
      <c r="AV240" s="53">
        <v>267</v>
      </c>
      <c r="AW240" s="54">
        <v>202</v>
      </c>
      <c r="AY240" s="35">
        <f t="shared" si="47"/>
        <v>271.5</v>
      </c>
      <c r="AZ240" s="36">
        <f t="shared" si="48"/>
        <v>271.5</v>
      </c>
      <c r="BB240" s="39">
        <v>196</v>
      </c>
      <c r="BC240" s="41">
        <v>366</v>
      </c>
      <c r="BD240" s="41">
        <v>201</v>
      </c>
      <c r="BE240" s="41">
        <v>204</v>
      </c>
      <c r="BF240" s="41">
        <v>145</v>
      </c>
      <c r="BG240" s="41">
        <v>145</v>
      </c>
      <c r="BH240" s="41">
        <v>145</v>
      </c>
      <c r="BI240" s="41">
        <v>145</v>
      </c>
      <c r="BJ240" s="41">
        <v>145</v>
      </c>
      <c r="BK240" s="51">
        <v>145</v>
      </c>
      <c r="BM240" s="52">
        <v>196</v>
      </c>
      <c r="BN240" s="53">
        <v>366</v>
      </c>
      <c r="BO240" s="53">
        <v>201</v>
      </c>
      <c r="BP240" s="53">
        <v>204</v>
      </c>
      <c r="BQ240" s="53">
        <v>145</v>
      </c>
      <c r="BR240" s="53">
        <v>145</v>
      </c>
      <c r="BS240" s="53">
        <v>145</v>
      </c>
      <c r="BT240" s="53">
        <v>145</v>
      </c>
      <c r="BU240" s="53">
        <v>145</v>
      </c>
      <c r="BV240" s="54">
        <v>145</v>
      </c>
      <c r="BX240" s="38">
        <f t="shared" si="49"/>
        <v>183.7</v>
      </c>
    </row>
    <row r="241" spans="1:76" ht="15" thickBot="1" x14ac:dyDescent="0.4">
      <c r="A241" s="17">
        <f t="shared" si="44"/>
        <v>106.81666666666666</v>
      </c>
      <c r="B241" s="17">
        <f t="shared" si="45"/>
        <v>89.32</v>
      </c>
      <c r="C241" s="17">
        <f t="shared" si="46"/>
        <v>77</v>
      </c>
      <c r="D241" s="39" t="s">
        <v>58</v>
      </c>
      <c r="E241" s="40">
        <v>13580</v>
      </c>
      <c r="F241" s="41"/>
      <c r="G241" s="41"/>
      <c r="H241" s="40"/>
      <c r="I241" s="42">
        <v>77806</v>
      </c>
      <c r="J241" s="43">
        <v>38.083656269999999</v>
      </c>
      <c r="K241" s="44">
        <v>-100.99278773</v>
      </c>
      <c r="M241" s="45">
        <v>0</v>
      </c>
      <c r="N241" s="46">
        <v>0</v>
      </c>
      <c r="O241" s="46">
        <v>0</v>
      </c>
      <c r="P241" s="46">
        <v>0</v>
      </c>
      <c r="Q241" s="46">
        <v>115</v>
      </c>
      <c r="R241" s="46">
        <v>174</v>
      </c>
      <c r="S241" s="46">
        <v>152</v>
      </c>
      <c r="T241" s="46">
        <v>90</v>
      </c>
      <c r="U241" s="46">
        <v>124</v>
      </c>
      <c r="V241" s="47">
        <v>99</v>
      </c>
      <c r="X241" s="27">
        <f t="shared" si="53"/>
        <v>0</v>
      </c>
      <c r="Y241" s="27">
        <f t="shared" si="53"/>
        <v>0</v>
      </c>
      <c r="Z241" s="27">
        <f t="shared" si="53"/>
        <v>0</v>
      </c>
      <c r="AA241" s="27">
        <f t="shared" si="53"/>
        <v>0</v>
      </c>
      <c r="AB241" s="27">
        <f t="shared" si="53"/>
        <v>115</v>
      </c>
      <c r="AC241" s="27">
        <f t="shared" si="53"/>
        <v>174</v>
      </c>
      <c r="AD241" s="27">
        <f t="shared" si="53"/>
        <v>152</v>
      </c>
      <c r="AE241" s="27">
        <f t="shared" si="53"/>
        <v>90</v>
      </c>
      <c r="AF241" s="27">
        <f t="shared" si="53"/>
        <v>124</v>
      </c>
      <c r="AG241" s="27">
        <f t="shared" si="53"/>
        <v>99</v>
      </c>
      <c r="AI241" s="48">
        <v>154</v>
      </c>
      <c r="AJ241" s="49">
        <v>154</v>
      </c>
      <c r="AK241" s="59">
        <v>154</v>
      </c>
      <c r="AL241" s="51"/>
      <c r="AN241" s="52"/>
      <c r="AO241" s="53"/>
      <c r="AP241" s="53"/>
      <c r="AQ241" s="53"/>
      <c r="AR241" s="53">
        <v>115</v>
      </c>
      <c r="AS241" s="53">
        <v>174</v>
      </c>
      <c r="AT241" s="53">
        <v>152</v>
      </c>
      <c r="AU241" s="53">
        <v>90</v>
      </c>
      <c r="AV241" s="53">
        <v>124</v>
      </c>
      <c r="AW241" s="54">
        <v>99</v>
      </c>
      <c r="AY241" s="35">
        <f t="shared" si="47"/>
        <v>125.66666666666667</v>
      </c>
      <c r="AZ241" s="36">
        <f t="shared" si="48"/>
        <v>75.400000000000006</v>
      </c>
      <c r="BB241" s="39">
        <v>0</v>
      </c>
      <c r="BC241" s="41">
        <v>0</v>
      </c>
      <c r="BD241" s="41">
        <v>0</v>
      </c>
      <c r="BE241" s="41">
        <v>0</v>
      </c>
      <c r="BF241" s="41">
        <v>102</v>
      </c>
      <c r="BG241" s="41">
        <v>102</v>
      </c>
      <c r="BH241" s="41">
        <v>102</v>
      </c>
      <c r="BI241" s="41">
        <v>102</v>
      </c>
      <c r="BJ241" s="41">
        <v>102</v>
      </c>
      <c r="BK241" s="51">
        <v>102</v>
      </c>
      <c r="BM241" s="52" t="s">
        <v>85</v>
      </c>
      <c r="BN241" s="53" t="s">
        <v>85</v>
      </c>
      <c r="BO241" s="53" t="s">
        <v>85</v>
      </c>
      <c r="BP241" s="53" t="s">
        <v>85</v>
      </c>
      <c r="BQ241" s="53">
        <v>102</v>
      </c>
      <c r="BR241" s="53">
        <v>102</v>
      </c>
      <c r="BS241" s="53">
        <v>102</v>
      </c>
      <c r="BT241" s="53">
        <v>102</v>
      </c>
      <c r="BU241" s="53">
        <v>102</v>
      </c>
      <c r="BV241" s="54">
        <v>102</v>
      </c>
      <c r="BX241" s="38">
        <f t="shared" si="49"/>
        <v>102</v>
      </c>
    </row>
    <row r="242" spans="1:76" ht="15" thickBot="1" x14ac:dyDescent="0.4">
      <c r="A242" s="17">
        <f t="shared" si="44"/>
        <v>175.86500000000001</v>
      </c>
      <c r="B242" s="17">
        <f t="shared" si="45"/>
        <v>186.21</v>
      </c>
      <c r="C242" s="17">
        <f t="shared" si="46"/>
        <v>172.5</v>
      </c>
      <c r="D242" s="39" t="s">
        <v>58</v>
      </c>
      <c r="E242" s="40">
        <v>23506</v>
      </c>
      <c r="F242" s="41"/>
      <c r="G242" s="41"/>
      <c r="H242" s="40"/>
      <c r="I242" s="42">
        <v>25563</v>
      </c>
      <c r="J242" s="43">
        <v>38.080956999999998</v>
      </c>
      <c r="K242" s="44">
        <v>-101.006258</v>
      </c>
      <c r="M242" s="45">
        <v>211</v>
      </c>
      <c r="N242" s="46">
        <v>226</v>
      </c>
      <c r="O242" s="46">
        <v>248</v>
      </c>
      <c r="P242" s="46">
        <v>183</v>
      </c>
      <c r="Q242" s="46">
        <v>227</v>
      </c>
      <c r="R242" s="46">
        <v>227</v>
      </c>
      <c r="S242" s="46">
        <v>241</v>
      </c>
      <c r="T242" s="46">
        <v>181</v>
      </c>
      <c r="U242" s="46">
        <v>179</v>
      </c>
      <c r="V242" s="47">
        <v>146</v>
      </c>
      <c r="X242" s="27">
        <f t="shared" si="53"/>
        <v>211</v>
      </c>
      <c r="Y242" s="27">
        <f t="shared" si="53"/>
        <v>226</v>
      </c>
      <c r="Z242" s="27">
        <f t="shared" si="53"/>
        <v>248</v>
      </c>
      <c r="AA242" s="27">
        <f t="shared" si="53"/>
        <v>183</v>
      </c>
      <c r="AB242" s="27">
        <f t="shared" si="53"/>
        <v>227</v>
      </c>
      <c r="AC242" s="27">
        <f t="shared" si="53"/>
        <v>227</v>
      </c>
      <c r="AD242" s="27">
        <f t="shared" si="53"/>
        <v>241</v>
      </c>
      <c r="AE242" s="27">
        <f t="shared" si="53"/>
        <v>181</v>
      </c>
      <c r="AF242" s="27">
        <f t="shared" si="53"/>
        <v>179</v>
      </c>
      <c r="AG242" s="27">
        <f t="shared" si="53"/>
        <v>146</v>
      </c>
      <c r="AI242" s="48">
        <v>345</v>
      </c>
      <c r="AJ242" s="49">
        <v>345</v>
      </c>
      <c r="AK242" s="59">
        <v>345</v>
      </c>
      <c r="AL242" s="51"/>
      <c r="AN242" s="52">
        <v>211</v>
      </c>
      <c r="AO242" s="53">
        <v>226</v>
      </c>
      <c r="AP242" s="53">
        <v>248</v>
      </c>
      <c r="AQ242" s="53">
        <v>183</v>
      </c>
      <c r="AR242" s="53">
        <v>227</v>
      </c>
      <c r="AS242" s="53">
        <v>227</v>
      </c>
      <c r="AT242" s="53">
        <v>241</v>
      </c>
      <c r="AU242" s="53">
        <v>181</v>
      </c>
      <c r="AV242" s="53">
        <v>179</v>
      </c>
      <c r="AW242" s="54">
        <v>146</v>
      </c>
      <c r="AY242" s="35">
        <f t="shared" si="47"/>
        <v>206.9</v>
      </c>
      <c r="AZ242" s="36">
        <f t="shared" si="48"/>
        <v>206.9</v>
      </c>
      <c r="BB242" s="39">
        <v>170</v>
      </c>
      <c r="BC242" s="41">
        <v>366</v>
      </c>
      <c r="BD242" s="41">
        <v>165</v>
      </c>
      <c r="BE242" s="41">
        <v>162</v>
      </c>
      <c r="BF242" s="41">
        <v>119</v>
      </c>
      <c r="BG242" s="41">
        <v>119</v>
      </c>
      <c r="BH242" s="41">
        <v>119</v>
      </c>
      <c r="BI242" s="41">
        <v>119</v>
      </c>
      <c r="BJ242" s="41">
        <v>119</v>
      </c>
      <c r="BK242" s="51">
        <v>119</v>
      </c>
      <c r="BM242" s="52">
        <v>170</v>
      </c>
      <c r="BN242" s="53">
        <v>366</v>
      </c>
      <c r="BO242" s="53">
        <v>165</v>
      </c>
      <c r="BP242" s="53">
        <v>162</v>
      </c>
      <c r="BQ242" s="53">
        <v>119</v>
      </c>
      <c r="BR242" s="53">
        <v>119</v>
      </c>
      <c r="BS242" s="53">
        <v>119</v>
      </c>
      <c r="BT242" s="53">
        <v>119</v>
      </c>
      <c r="BU242" s="53">
        <v>119</v>
      </c>
      <c r="BV242" s="54">
        <v>119</v>
      </c>
      <c r="BX242" s="38">
        <f t="shared" si="49"/>
        <v>157.69999999999999</v>
      </c>
    </row>
    <row r="243" spans="1:76" ht="15" thickBot="1" x14ac:dyDescent="0.4">
      <c r="A243" s="17">
        <f t="shared" si="44"/>
        <v>64.004999999999995</v>
      </c>
      <c r="B243" s="17">
        <f t="shared" si="45"/>
        <v>67.77</v>
      </c>
      <c r="C243" s="17">
        <f t="shared" si="46"/>
        <v>227</v>
      </c>
      <c r="D243" s="39" t="s">
        <v>58</v>
      </c>
      <c r="E243" s="40">
        <v>1202</v>
      </c>
      <c r="F243" s="41"/>
      <c r="G243" s="41"/>
      <c r="H243" s="40"/>
      <c r="I243" s="42">
        <v>23783</v>
      </c>
      <c r="J243" s="43">
        <v>38.001795000000001</v>
      </c>
      <c r="K243" s="44">
        <v>-101.13024799999999</v>
      </c>
      <c r="M243" s="45">
        <v>60</v>
      </c>
      <c r="N243" s="46">
        <v>38</v>
      </c>
      <c r="O243" s="46">
        <v>101</v>
      </c>
      <c r="P243" s="46">
        <v>65</v>
      </c>
      <c r="Q243" s="46">
        <v>50</v>
      </c>
      <c r="R243" s="46">
        <v>66</v>
      </c>
      <c r="S243" s="46">
        <v>119</v>
      </c>
      <c r="T243" s="46">
        <v>41</v>
      </c>
      <c r="U243" s="46">
        <v>133</v>
      </c>
      <c r="V243" s="47">
        <v>80</v>
      </c>
      <c r="X243" s="27">
        <f t="shared" si="53"/>
        <v>60</v>
      </c>
      <c r="Y243" s="27">
        <f t="shared" si="53"/>
        <v>38</v>
      </c>
      <c r="Z243" s="27">
        <f t="shared" si="53"/>
        <v>101</v>
      </c>
      <c r="AA243" s="27">
        <f t="shared" si="53"/>
        <v>65</v>
      </c>
      <c r="AB243" s="27">
        <f t="shared" si="53"/>
        <v>50</v>
      </c>
      <c r="AC243" s="27">
        <f t="shared" si="53"/>
        <v>66</v>
      </c>
      <c r="AD243" s="27">
        <f t="shared" si="53"/>
        <v>119</v>
      </c>
      <c r="AE243" s="27">
        <f t="shared" si="53"/>
        <v>41</v>
      </c>
      <c r="AF243" s="27">
        <f t="shared" si="53"/>
        <v>133</v>
      </c>
      <c r="AG243" s="27">
        <f t="shared" si="53"/>
        <v>80</v>
      </c>
      <c r="AI243" s="48">
        <v>454</v>
      </c>
      <c r="AJ243" s="49">
        <v>454</v>
      </c>
      <c r="AK243" s="85">
        <v>1364</v>
      </c>
      <c r="AL243" s="51"/>
      <c r="AN243" s="52">
        <v>60</v>
      </c>
      <c r="AO243" s="53">
        <v>38</v>
      </c>
      <c r="AP243" s="53">
        <v>101</v>
      </c>
      <c r="AQ243" s="53">
        <v>65</v>
      </c>
      <c r="AR243" s="53">
        <v>50</v>
      </c>
      <c r="AS243" s="53">
        <v>66</v>
      </c>
      <c r="AT243" s="53">
        <v>119</v>
      </c>
      <c r="AU243" s="53">
        <v>41</v>
      </c>
      <c r="AV243" s="53">
        <v>133</v>
      </c>
      <c r="AW243" s="54">
        <v>80</v>
      </c>
      <c r="AY243" s="35">
        <f t="shared" si="47"/>
        <v>75.3</v>
      </c>
      <c r="AZ243" s="36">
        <f t="shared" si="48"/>
        <v>75.3</v>
      </c>
      <c r="BB243" s="39">
        <v>60</v>
      </c>
      <c r="BC243" s="41">
        <v>160</v>
      </c>
      <c r="BD243" s="41">
        <v>73</v>
      </c>
      <c r="BE243" s="41">
        <v>124</v>
      </c>
      <c r="BF243" s="41">
        <v>60</v>
      </c>
      <c r="BG243" s="41">
        <v>50</v>
      </c>
      <c r="BH243" s="41">
        <v>98</v>
      </c>
      <c r="BI243" s="41">
        <v>40</v>
      </c>
      <c r="BJ243" s="41">
        <v>166</v>
      </c>
      <c r="BK243" s="51">
        <v>106</v>
      </c>
      <c r="BM243" s="52">
        <v>60</v>
      </c>
      <c r="BN243" s="53">
        <v>160</v>
      </c>
      <c r="BO243" s="53">
        <v>73</v>
      </c>
      <c r="BP243" s="53">
        <v>124</v>
      </c>
      <c r="BQ243" s="53">
        <v>60</v>
      </c>
      <c r="BR243" s="53">
        <v>50</v>
      </c>
      <c r="BS243" s="53">
        <v>98</v>
      </c>
      <c r="BT243" s="53">
        <v>40</v>
      </c>
      <c r="BU243" s="53">
        <v>166</v>
      </c>
      <c r="BV243" s="54">
        <v>106</v>
      </c>
      <c r="BX243" s="38">
        <f t="shared" si="49"/>
        <v>93.7</v>
      </c>
    </row>
    <row r="244" spans="1:76" ht="15" thickBot="1" x14ac:dyDescent="0.4">
      <c r="A244" s="17">
        <f t="shared" si="44"/>
        <v>117.3</v>
      </c>
      <c r="B244" s="17">
        <f t="shared" si="45"/>
        <v>124.2</v>
      </c>
      <c r="C244" s="17">
        <f t="shared" si="46"/>
        <v>227.5</v>
      </c>
      <c r="D244" s="39" t="s">
        <v>58</v>
      </c>
      <c r="E244" s="40">
        <v>27207</v>
      </c>
      <c r="F244" s="41"/>
      <c r="G244" s="41"/>
      <c r="H244" s="40"/>
      <c r="I244" s="42">
        <v>12743</v>
      </c>
      <c r="J244" s="43">
        <v>38.002701000000002</v>
      </c>
      <c r="K244" s="44">
        <v>-101.137528</v>
      </c>
      <c r="M244" s="45">
        <v>132</v>
      </c>
      <c r="N244" s="46">
        <v>61</v>
      </c>
      <c r="O244" s="46">
        <v>51</v>
      </c>
      <c r="P244" s="46">
        <v>45</v>
      </c>
      <c r="Q244" s="46">
        <v>13</v>
      </c>
      <c r="R244" s="46">
        <v>229</v>
      </c>
      <c r="S244" s="46">
        <v>341</v>
      </c>
      <c r="T244" s="46">
        <v>225</v>
      </c>
      <c r="U244" s="46">
        <v>0</v>
      </c>
      <c r="V244" s="47">
        <v>145</v>
      </c>
      <c r="X244" s="27">
        <f t="shared" si="53"/>
        <v>132</v>
      </c>
      <c r="Y244" s="27">
        <f t="shared" si="53"/>
        <v>61</v>
      </c>
      <c r="Z244" s="27">
        <f t="shared" si="53"/>
        <v>51</v>
      </c>
      <c r="AA244" s="27">
        <f t="shared" si="53"/>
        <v>45</v>
      </c>
      <c r="AB244" s="27">
        <f t="shared" si="53"/>
        <v>13</v>
      </c>
      <c r="AC244" s="27">
        <f t="shared" si="53"/>
        <v>229</v>
      </c>
      <c r="AD244" s="27">
        <f t="shared" si="53"/>
        <v>341</v>
      </c>
      <c r="AE244" s="27">
        <f t="shared" si="53"/>
        <v>225</v>
      </c>
      <c r="AF244" s="27">
        <f t="shared" si="53"/>
        <v>0</v>
      </c>
      <c r="AG244" s="27">
        <f t="shared" si="53"/>
        <v>145</v>
      </c>
      <c r="AI244" s="48">
        <v>455</v>
      </c>
      <c r="AJ244" s="49">
        <v>455</v>
      </c>
      <c r="AK244" s="88"/>
      <c r="AL244" s="51" t="s">
        <v>136</v>
      </c>
      <c r="AN244" s="52">
        <v>132</v>
      </c>
      <c r="AO244" s="53">
        <v>61</v>
      </c>
      <c r="AP244" s="53">
        <v>51</v>
      </c>
      <c r="AQ244" s="53">
        <v>45</v>
      </c>
      <c r="AR244" s="53">
        <v>13</v>
      </c>
      <c r="AS244" s="53">
        <v>229</v>
      </c>
      <c r="AT244" s="53">
        <v>341</v>
      </c>
      <c r="AU244" s="53">
        <v>225</v>
      </c>
      <c r="AV244" s="53"/>
      <c r="AW244" s="54">
        <v>145</v>
      </c>
      <c r="AY244" s="35">
        <f t="shared" si="47"/>
        <v>138</v>
      </c>
      <c r="AZ244" s="36">
        <f t="shared" si="48"/>
        <v>124.2</v>
      </c>
      <c r="BB244" s="39">
        <v>110</v>
      </c>
      <c r="BC244" s="41">
        <v>320</v>
      </c>
      <c r="BD244" s="41">
        <v>37</v>
      </c>
      <c r="BE244" s="41">
        <v>86</v>
      </c>
      <c r="BF244" s="41">
        <v>110</v>
      </c>
      <c r="BG244" s="41">
        <v>175</v>
      </c>
      <c r="BH244" s="41">
        <v>281</v>
      </c>
      <c r="BI244" s="41">
        <v>219</v>
      </c>
      <c r="BJ244" s="41">
        <v>0</v>
      </c>
      <c r="BK244" s="51">
        <v>192</v>
      </c>
      <c r="BM244" s="52">
        <v>110</v>
      </c>
      <c r="BN244" s="53">
        <v>320</v>
      </c>
      <c r="BO244" s="53">
        <v>37</v>
      </c>
      <c r="BP244" s="53">
        <v>86</v>
      </c>
      <c r="BQ244" s="53">
        <v>110</v>
      </c>
      <c r="BR244" s="53">
        <v>175</v>
      </c>
      <c r="BS244" s="53">
        <v>281</v>
      </c>
      <c r="BT244" s="53">
        <v>219</v>
      </c>
      <c r="BU244" s="53" t="s">
        <v>85</v>
      </c>
      <c r="BV244" s="54">
        <v>192</v>
      </c>
      <c r="BX244" s="38">
        <f t="shared" si="49"/>
        <v>170</v>
      </c>
    </row>
    <row r="245" spans="1:76" ht="15" thickBot="1" x14ac:dyDescent="0.4">
      <c r="A245" s="17">
        <f t="shared" si="44"/>
        <v>268.005</v>
      </c>
      <c r="B245" s="17">
        <f t="shared" si="45"/>
        <v>263.89999999999998</v>
      </c>
      <c r="C245" s="17">
        <f t="shared" si="46"/>
        <v>227.5</v>
      </c>
      <c r="D245" s="39" t="s">
        <v>58</v>
      </c>
      <c r="E245" s="40">
        <v>1203</v>
      </c>
      <c r="F245" s="41"/>
      <c r="G245" s="41"/>
      <c r="H245" s="40"/>
      <c r="I245" s="42">
        <v>6578</v>
      </c>
      <c r="J245" s="43">
        <v>37.995620000000002</v>
      </c>
      <c r="K245" s="44">
        <v>-101.13403</v>
      </c>
      <c r="M245" s="45">
        <v>361</v>
      </c>
      <c r="N245" s="46">
        <v>169</v>
      </c>
      <c r="O245" s="46">
        <v>423</v>
      </c>
      <c r="P245" s="46">
        <v>225</v>
      </c>
      <c r="Q245" s="46">
        <v>178</v>
      </c>
      <c r="R245" s="46">
        <v>452</v>
      </c>
      <c r="S245" s="46">
        <v>317</v>
      </c>
      <c r="T245" s="46">
        <v>391</v>
      </c>
      <c r="U245" s="46">
        <v>379</v>
      </c>
      <c r="V245" s="47">
        <v>258</v>
      </c>
      <c r="X245" s="27">
        <f t="shared" si="53"/>
        <v>361</v>
      </c>
      <c r="Y245" s="27">
        <f t="shared" si="53"/>
        <v>169</v>
      </c>
      <c r="Z245" s="27">
        <f t="shared" si="53"/>
        <v>423</v>
      </c>
      <c r="AA245" s="27">
        <f t="shared" si="53"/>
        <v>225</v>
      </c>
      <c r="AB245" s="27">
        <f t="shared" si="53"/>
        <v>178</v>
      </c>
      <c r="AC245" s="27">
        <f t="shared" si="53"/>
        <v>452</v>
      </c>
      <c r="AD245" s="27">
        <f t="shared" si="53"/>
        <v>317</v>
      </c>
      <c r="AE245" s="27">
        <f t="shared" si="53"/>
        <v>391</v>
      </c>
      <c r="AF245" s="27">
        <f t="shared" si="53"/>
        <v>379</v>
      </c>
      <c r="AG245" s="27">
        <f t="shared" si="53"/>
        <v>258</v>
      </c>
      <c r="AI245" s="48">
        <v>455</v>
      </c>
      <c r="AJ245" s="49">
        <v>455</v>
      </c>
      <c r="AK245" s="88"/>
      <c r="AL245" s="51"/>
      <c r="AN245" s="52">
        <v>361</v>
      </c>
      <c r="AO245" s="53">
        <v>169</v>
      </c>
      <c r="AP245" s="53">
        <v>423</v>
      </c>
      <c r="AQ245" s="53">
        <v>225</v>
      </c>
      <c r="AR245" s="53">
        <v>178</v>
      </c>
      <c r="AS245" s="53">
        <v>452</v>
      </c>
      <c r="AT245" s="53">
        <v>317</v>
      </c>
      <c r="AU245" s="53">
        <v>391</v>
      </c>
      <c r="AV245" s="53">
        <v>379</v>
      </c>
      <c r="AW245" s="54">
        <v>258</v>
      </c>
      <c r="AY245" s="35">
        <f t="shared" si="47"/>
        <v>315.3</v>
      </c>
      <c r="AZ245" s="36">
        <f t="shared" si="48"/>
        <v>315.3</v>
      </c>
      <c r="BB245" s="39">
        <v>230</v>
      </c>
      <c r="BC245" s="41">
        <v>160</v>
      </c>
      <c r="BD245" s="41">
        <v>284</v>
      </c>
      <c r="BE245" s="41">
        <v>430</v>
      </c>
      <c r="BF245" s="41">
        <v>230</v>
      </c>
      <c r="BG245" s="41">
        <v>414</v>
      </c>
      <c r="BH245" s="41">
        <v>261</v>
      </c>
      <c r="BI245" s="41">
        <v>381</v>
      </c>
      <c r="BJ245" s="41">
        <v>474</v>
      </c>
      <c r="BK245" s="51">
        <v>342</v>
      </c>
      <c r="BM245" s="52">
        <v>230</v>
      </c>
      <c r="BN245" s="53">
        <v>160</v>
      </c>
      <c r="BO245" s="53">
        <v>284</v>
      </c>
      <c r="BP245" s="53">
        <v>430</v>
      </c>
      <c r="BQ245" s="53">
        <v>230</v>
      </c>
      <c r="BR245" s="53">
        <v>414</v>
      </c>
      <c r="BS245" s="53">
        <v>261</v>
      </c>
      <c r="BT245" s="53">
        <v>381</v>
      </c>
      <c r="BU245" s="53">
        <v>474</v>
      </c>
      <c r="BV245" s="54">
        <v>342</v>
      </c>
      <c r="BX245" s="38">
        <f t="shared" si="49"/>
        <v>320.60000000000002</v>
      </c>
    </row>
    <row r="246" spans="1:76" ht="15" thickBot="1" x14ac:dyDescent="0.4">
      <c r="A246" s="17">
        <f t="shared" si="44"/>
        <v>142.29</v>
      </c>
      <c r="B246" s="17">
        <f t="shared" si="45"/>
        <v>150.66</v>
      </c>
      <c r="C246" s="17">
        <f t="shared" si="46"/>
        <v>221</v>
      </c>
      <c r="D246" s="39" t="s">
        <v>58</v>
      </c>
      <c r="E246" s="40">
        <v>10680</v>
      </c>
      <c r="F246" s="41"/>
      <c r="G246" s="41"/>
      <c r="H246" s="40"/>
      <c r="I246" s="42">
        <v>71641</v>
      </c>
      <c r="J246" s="43">
        <v>38.068829999999998</v>
      </c>
      <c r="K246" s="44">
        <v>-100.97108</v>
      </c>
      <c r="M246" s="45">
        <v>167</v>
      </c>
      <c r="N246" s="46">
        <v>150</v>
      </c>
      <c r="O246" s="46">
        <v>177</v>
      </c>
      <c r="P246" s="46">
        <v>122</v>
      </c>
      <c r="Q246" s="46">
        <v>139</v>
      </c>
      <c r="R246" s="46">
        <v>237</v>
      </c>
      <c r="S246" s="46">
        <v>266</v>
      </c>
      <c r="T246" s="46">
        <v>145</v>
      </c>
      <c r="U246" s="46">
        <v>92</v>
      </c>
      <c r="V246" s="47">
        <v>179</v>
      </c>
      <c r="X246" s="27">
        <f t="shared" si="53"/>
        <v>167</v>
      </c>
      <c r="Y246" s="27">
        <f t="shared" si="53"/>
        <v>150</v>
      </c>
      <c r="Z246" s="27">
        <f t="shared" si="53"/>
        <v>177</v>
      </c>
      <c r="AA246" s="27">
        <f t="shared" si="53"/>
        <v>122</v>
      </c>
      <c r="AB246" s="27">
        <f t="shared" si="53"/>
        <v>139</v>
      </c>
      <c r="AC246" s="27">
        <f t="shared" si="53"/>
        <v>237</v>
      </c>
      <c r="AD246" s="27">
        <f t="shared" si="53"/>
        <v>266</v>
      </c>
      <c r="AE246" s="27">
        <f t="shared" si="53"/>
        <v>145</v>
      </c>
      <c r="AF246" s="27">
        <f t="shared" si="53"/>
        <v>92</v>
      </c>
      <c r="AG246" s="27">
        <f t="shared" si="53"/>
        <v>179</v>
      </c>
      <c r="AI246" s="48">
        <v>442</v>
      </c>
      <c r="AJ246" s="49">
        <v>442</v>
      </c>
      <c r="AK246" s="55">
        <v>442</v>
      </c>
      <c r="AL246" s="51"/>
      <c r="AN246" s="52">
        <v>167</v>
      </c>
      <c r="AO246" s="53">
        <v>150</v>
      </c>
      <c r="AP246" s="53">
        <v>177</v>
      </c>
      <c r="AQ246" s="53">
        <v>122</v>
      </c>
      <c r="AR246" s="53">
        <v>139</v>
      </c>
      <c r="AS246" s="53">
        <v>237</v>
      </c>
      <c r="AT246" s="53">
        <v>266</v>
      </c>
      <c r="AU246" s="53">
        <v>145</v>
      </c>
      <c r="AV246" s="53">
        <v>92</v>
      </c>
      <c r="AW246" s="54">
        <v>179</v>
      </c>
      <c r="AY246" s="35">
        <f t="shared" si="47"/>
        <v>167.4</v>
      </c>
      <c r="AZ246" s="36">
        <f t="shared" si="48"/>
        <v>167.4</v>
      </c>
      <c r="BB246" s="39">
        <v>256</v>
      </c>
      <c r="BC246" s="41">
        <v>275</v>
      </c>
      <c r="BD246" s="41">
        <v>303</v>
      </c>
      <c r="BE246" s="41">
        <v>224</v>
      </c>
      <c r="BF246" s="41">
        <v>236</v>
      </c>
      <c r="BG246" s="41">
        <v>141</v>
      </c>
      <c r="BH246" s="41">
        <v>173</v>
      </c>
      <c r="BI246" s="41">
        <v>120</v>
      </c>
      <c r="BJ246" s="41">
        <v>120</v>
      </c>
      <c r="BK246" s="51">
        <v>167</v>
      </c>
      <c r="BM246" s="52">
        <v>256</v>
      </c>
      <c r="BN246" s="53">
        <v>275</v>
      </c>
      <c r="BO246" s="53">
        <v>303</v>
      </c>
      <c r="BP246" s="53">
        <v>224</v>
      </c>
      <c r="BQ246" s="53">
        <v>236</v>
      </c>
      <c r="BR246" s="53">
        <v>141</v>
      </c>
      <c r="BS246" s="53">
        <v>173</v>
      </c>
      <c r="BT246" s="53">
        <v>120</v>
      </c>
      <c r="BU246" s="53">
        <v>120</v>
      </c>
      <c r="BV246" s="54">
        <v>167</v>
      </c>
      <c r="BX246" s="38">
        <f t="shared" si="49"/>
        <v>201.5</v>
      </c>
    </row>
    <row r="247" spans="1:76" ht="15" thickBot="1" x14ac:dyDescent="0.4">
      <c r="A247" s="17">
        <f t="shared" si="44"/>
        <v>37.278571428571425</v>
      </c>
      <c r="B247" s="17">
        <f t="shared" si="45"/>
        <v>39.471428571428568</v>
      </c>
      <c r="C247" s="17">
        <f t="shared" si="46"/>
        <v>78</v>
      </c>
      <c r="D247" s="39" t="s">
        <v>58</v>
      </c>
      <c r="E247" s="40">
        <v>35278</v>
      </c>
      <c r="F247" s="41"/>
      <c r="G247" s="41"/>
      <c r="H247" s="40"/>
      <c r="I247" s="42">
        <v>296</v>
      </c>
      <c r="J247" s="43">
        <v>38.068987</v>
      </c>
      <c r="K247" s="44">
        <v>-100.974425</v>
      </c>
      <c r="M247" s="45">
        <v>31</v>
      </c>
      <c r="N247" s="46">
        <v>15</v>
      </c>
      <c r="O247" s="46">
        <v>0</v>
      </c>
      <c r="P247" s="46">
        <v>43</v>
      </c>
      <c r="Q247" s="46">
        <v>39</v>
      </c>
      <c r="R247" s="46">
        <v>78</v>
      </c>
      <c r="S247" s="46">
        <v>53</v>
      </c>
      <c r="T247" s="46">
        <v>0</v>
      </c>
      <c r="U247" s="46">
        <v>0</v>
      </c>
      <c r="V247" s="47">
        <v>48</v>
      </c>
      <c r="X247" s="27">
        <f t="shared" si="53"/>
        <v>31</v>
      </c>
      <c r="Y247" s="27">
        <f t="shared" si="53"/>
        <v>15</v>
      </c>
      <c r="Z247" s="27">
        <f t="shared" si="53"/>
        <v>0</v>
      </c>
      <c r="AA247" s="27">
        <f t="shared" si="53"/>
        <v>43</v>
      </c>
      <c r="AB247" s="27">
        <f t="shared" si="53"/>
        <v>39</v>
      </c>
      <c r="AC247" s="27">
        <f t="shared" si="53"/>
        <v>78</v>
      </c>
      <c r="AD247" s="27">
        <f t="shared" si="53"/>
        <v>53</v>
      </c>
      <c r="AE247" s="27">
        <f t="shared" si="53"/>
        <v>0</v>
      </c>
      <c r="AF247" s="27">
        <f t="shared" si="53"/>
        <v>0</v>
      </c>
      <c r="AG247" s="27">
        <f t="shared" si="53"/>
        <v>48</v>
      </c>
      <c r="AI247" s="48">
        <v>156</v>
      </c>
      <c r="AJ247" s="49">
        <v>156</v>
      </c>
      <c r="AK247" s="59">
        <v>156</v>
      </c>
      <c r="AL247" s="51"/>
      <c r="AN247" s="52">
        <v>31</v>
      </c>
      <c r="AO247" s="53">
        <v>15</v>
      </c>
      <c r="AP247" s="53"/>
      <c r="AQ247" s="53">
        <v>43</v>
      </c>
      <c r="AR247" s="53">
        <v>39</v>
      </c>
      <c r="AS247" s="53">
        <v>78</v>
      </c>
      <c r="AT247" s="53">
        <v>53</v>
      </c>
      <c r="AU247" s="53"/>
      <c r="AV247" s="53"/>
      <c r="AW247" s="54">
        <v>48</v>
      </c>
      <c r="AY247" s="35">
        <f t="shared" si="47"/>
        <v>43.857142857142854</v>
      </c>
      <c r="AZ247" s="36">
        <f t="shared" si="48"/>
        <v>30.7</v>
      </c>
      <c r="BB247" s="39">
        <v>47</v>
      </c>
      <c r="BC247" s="41">
        <v>28</v>
      </c>
      <c r="BD247" s="41">
        <v>0</v>
      </c>
      <c r="BE247" s="41">
        <v>79</v>
      </c>
      <c r="BF247" s="41">
        <v>67</v>
      </c>
      <c r="BG247" s="41">
        <v>47</v>
      </c>
      <c r="BH247" s="41">
        <v>34</v>
      </c>
      <c r="BI247" s="41">
        <v>0</v>
      </c>
      <c r="BJ247" s="41">
        <v>0</v>
      </c>
      <c r="BK247" s="51">
        <v>45</v>
      </c>
      <c r="BM247" s="52">
        <v>47</v>
      </c>
      <c r="BN247" s="53">
        <v>28</v>
      </c>
      <c r="BO247" s="53" t="s">
        <v>85</v>
      </c>
      <c r="BP247" s="53">
        <v>79</v>
      </c>
      <c r="BQ247" s="53">
        <v>67</v>
      </c>
      <c r="BR247" s="53">
        <v>47</v>
      </c>
      <c r="BS247" s="53">
        <v>34</v>
      </c>
      <c r="BT247" s="53" t="s">
        <v>85</v>
      </c>
      <c r="BU247" s="53" t="s">
        <v>85</v>
      </c>
      <c r="BV247" s="54">
        <v>45</v>
      </c>
      <c r="BX247" s="38">
        <f t="shared" si="49"/>
        <v>49.571428571428569</v>
      </c>
    </row>
    <row r="248" spans="1:76" ht="15" thickBot="1" x14ac:dyDescent="0.4">
      <c r="A248" s="17">
        <f t="shared" si="44"/>
        <v>167.10999999999999</v>
      </c>
      <c r="B248" s="17">
        <f t="shared" si="45"/>
        <v>174</v>
      </c>
      <c r="C248" s="17">
        <f t="shared" si="46"/>
        <v>150</v>
      </c>
      <c r="D248" s="39" t="s">
        <v>58</v>
      </c>
      <c r="E248" s="40">
        <v>16483</v>
      </c>
      <c r="F248" s="41"/>
      <c r="G248" s="41"/>
      <c r="H248" s="40"/>
      <c r="I248" s="42">
        <v>63081</v>
      </c>
      <c r="J248" s="43">
        <v>38.062087609999999</v>
      </c>
      <c r="K248" s="44">
        <v>-100.83751248</v>
      </c>
      <c r="M248" s="45">
        <v>149</v>
      </c>
      <c r="N248" s="46">
        <v>200</v>
      </c>
      <c r="O248" s="46">
        <v>158</v>
      </c>
      <c r="P248" s="46">
        <v>188</v>
      </c>
      <c r="Q248" s="46">
        <v>190</v>
      </c>
      <c r="R248" s="46">
        <v>237</v>
      </c>
      <c r="S248" s="46">
        <v>288</v>
      </c>
      <c r="T248" s="46">
        <v>223</v>
      </c>
      <c r="U248" s="46">
        <v>187</v>
      </c>
      <c r="V248" s="47">
        <v>146</v>
      </c>
      <c r="X248" s="27">
        <f t="shared" si="53"/>
        <v>149</v>
      </c>
      <c r="Y248" s="27">
        <f t="shared" si="53"/>
        <v>200</v>
      </c>
      <c r="Z248" s="27">
        <f t="shared" si="53"/>
        <v>158</v>
      </c>
      <c r="AA248" s="27">
        <f t="shared" si="53"/>
        <v>188</v>
      </c>
      <c r="AB248" s="27">
        <f t="shared" si="53"/>
        <v>190</v>
      </c>
      <c r="AC248" s="27">
        <f t="shared" si="53"/>
        <v>237</v>
      </c>
      <c r="AD248" s="27">
        <f t="shared" si="53"/>
        <v>288</v>
      </c>
      <c r="AE248" s="27">
        <f t="shared" si="53"/>
        <v>223</v>
      </c>
      <c r="AF248" s="27">
        <f t="shared" si="53"/>
        <v>187</v>
      </c>
      <c r="AG248" s="27">
        <f t="shared" si="53"/>
        <v>146</v>
      </c>
      <c r="AI248" s="48">
        <v>300</v>
      </c>
      <c r="AJ248" s="49">
        <v>300</v>
      </c>
      <c r="AK248" s="55">
        <v>300</v>
      </c>
      <c r="AL248" s="51"/>
      <c r="AN248" s="52">
        <v>149</v>
      </c>
      <c r="AO248" s="53">
        <v>200</v>
      </c>
      <c r="AP248" s="53">
        <v>158</v>
      </c>
      <c r="AQ248" s="53">
        <v>188</v>
      </c>
      <c r="AR248" s="53">
        <v>190</v>
      </c>
      <c r="AS248" s="53">
        <v>237</v>
      </c>
      <c r="AT248" s="53">
        <v>288</v>
      </c>
      <c r="AU248" s="53">
        <v>223</v>
      </c>
      <c r="AV248" s="53">
        <v>187</v>
      </c>
      <c r="AW248" s="54">
        <v>146</v>
      </c>
      <c r="AY248" s="35">
        <f t="shared" si="47"/>
        <v>196.6</v>
      </c>
      <c r="AZ248" s="36">
        <f t="shared" si="48"/>
        <v>196.6</v>
      </c>
      <c r="BB248" s="39">
        <v>120</v>
      </c>
      <c r="BC248" s="41">
        <v>120</v>
      </c>
      <c r="BD248" s="41">
        <v>120</v>
      </c>
      <c r="BE248" s="41">
        <v>120</v>
      </c>
      <c r="BF248" s="41">
        <v>120</v>
      </c>
      <c r="BG248" s="41">
        <v>120</v>
      </c>
      <c r="BH248" s="41">
        <v>180</v>
      </c>
      <c r="BI248" s="41">
        <v>180</v>
      </c>
      <c r="BJ248" s="41">
        <v>180</v>
      </c>
      <c r="BK248" s="51">
        <v>180</v>
      </c>
      <c r="BM248" s="52">
        <v>120</v>
      </c>
      <c r="BN248" s="53">
        <v>120</v>
      </c>
      <c r="BO248" s="53">
        <v>120</v>
      </c>
      <c r="BP248" s="53">
        <v>120</v>
      </c>
      <c r="BQ248" s="53">
        <v>120</v>
      </c>
      <c r="BR248" s="53">
        <v>120</v>
      </c>
      <c r="BS248" s="53">
        <v>180</v>
      </c>
      <c r="BT248" s="53">
        <v>180</v>
      </c>
      <c r="BU248" s="53">
        <v>180</v>
      </c>
      <c r="BV248" s="54">
        <v>180</v>
      </c>
      <c r="BX248" s="38">
        <f t="shared" si="49"/>
        <v>144</v>
      </c>
    </row>
    <row r="249" spans="1:76" ht="15" thickBot="1" x14ac:dyDescent="0.4">
      <c r="A249" s="17">
        <f t="shared" si="44"/>
        <v>44.654871428571433</v>
      </c>
      <c r="B249" s="17">
        <f t="shared" si="45"/>
        <v>47.281628571428577</v>
      </c>
      <c r="C249" s="17">
        <f t="shared" si="46"/>
        <v>100</v>
      </c>
      <c r="D249" s="39" t="s">
        <v>58</v>
      </c>
      <c r="E249" s="40">
        <v>21405</v>
      </c>
      <c r="F249" s="41"/>
      <c r="G249" s="41"/>
      <c r="H249" s="40"/>
      <c r="I249" s="42">
        <v>14393</v>
      </c>
      <c r="J249" s="43">
        <v>38.069010429999999</v>
      </c>
      <c r="K249" s="44">
        <v>-100.83668928</v>
      </c>
      <c r="M249" s="45">
        <v>13.55</v>
      </c>
      <c r="N249" s="46">
        <v>0</v>
      </c>
      <c r="O249" s="46">
        <v>90.16</v>
      </c>
      <c r="P249" s="46">
        <v>20.440000000000001</v>
      </c>
      <c r="Q249" s="46">
        <v>78.099999999999994</v>
      </c>
      <c r="R249" s="46">
        <v>76.165999999999997</v>
      </c>
      <c r="S249" s="46">
        <v>89.29</v>
      </c>
      <c r="T249" s="46">
        <v>0.04</v>
      </c>
      <c r="U249" s="46">
        <v>0</v>
      </c>
      <c r="V249" s="47">
        <v>0</v>
      </c>
      <c r="X249" s="27">
        <f t="shared" si="53"/>
        <v>13.55</v>
      </c>
      <c r="Y249" s="27">
        <f t="shared" si="53"/>
        <v>0</v>
      </c>
      <c r="Z249" s="27">
        <f t="shared" si="53"/>
        <v>90.16</v>
      </c>
      <c r="AA249" s="27">
        <f t="shared" si="53"/>
        <v>20.440000000000001</v>
      </c>
      <c r="AB249" s="27">
        <f t="shared" si="53"/>
        <v>78.099999999999994</v>
      </c>
      <c r="AC249" s="27">
        <f t="shared" si="53"/>
        <v>76.165999999999997</v>
      </c>
      <c r="AD249" s="27">
        <f t="shared" si="53"/>
        <v>89.29</v>
      </c>
      <c r="AE249" s="27">
        <f t="shared" si="53"/>
        <v>0.04</v>
      </c>
      <c r="AF249" s="27">
        <f t="shared" si="53"/>
        <v>0</v>
      </c>
      <c r="AG249" s="27">
        <f t="shared" si="53"/>
        <v>0</v>
      </c>
      <c r="AI249" s="48">
        <v>200</v>
      </c>
      <c r="AJ249" s="49">
        <v>200</v>
      </c>
      <c r="AK249" s="59">
        <v>200</v>
      </c>
      <c r="AL249" s="51"/>
      <c r="AN249" s="52">
        <v>13.55</v>
      </c>
      <c r="AO249" s="53"/>
      <c r="AP249" s="53">
        <v>90.16</v>
      </c>
      <c r="AQ249" s="53">
        <v>20.440000000000001</v>
      </c>
      <c r="AR249" s="53">
        <v>78.099999999999994</v>
      </c>
      <c r="AS249" s="53">
        <v>76.165999999999997</v>
      </c>
      <c r="AT249" s="53">
        <v>89.29</v>
      </c>
      <c r="AU249" s="53">
        <v>0.04</v>
      </c>
      <c r="AV249" s="53"/>
      <c r="AW249" s="54"/>
      <c r="AY249" s="35">
        <f t="shared" si="47"/>
        <v>52.535142857142866</v>
      </c>
      <c r="AZ249" s="36">
        <f t="shared" si="48"/>
        <v>36.774600000000007</v>
      </c>
      <c r="BB249" s="39">
        <v>60</v>
      </c>
      <c r="BC249" s="41">
        <v>0</v>
      </c>
      <c r="BD249" s="41">
        <v>60</v>
      </c>
      <c r="BE249" s="41">
        <v>60</v>
      </c>
      <c r="BF249" s="41">
        <v>60</v>
      </c>
      <c r="BG249" s="41">
        <v>60</v>
      </c>
      <c r="BH249" s="41">
        <v>60</v>
      </c>
      <c r="BI249" s="41">
        <v>60</v>
      </c>
      <c r="BJ249" s="41">
        <v>0</v>
      </c>
      <c r="BK249" s="51">
        <v>0</v>
      </c>
      <c r="BM249" s="52">
        <v>60</v>
      </c>
      <c r="BN249" s="53" t="s">
        <v>85</v>
      </c>
      <c r="BO249" s="53">
        <v>60</v>
      </c>
      <c r="BP249" s="53">
        <v>60</v>
      </c>
      <c r="BQ249" s="53">
        <v>60</v>
      </c>
      <c r="BR249" s="53">
        <v>60</v>
      </c>
      <c r="BS249" s="53">
        <v>60</v>
      </c>
      <c r="BT249" s="53">
        <v>60</v>
      </c>
      <c r="BU249" s="53" t="s">
        <v>85</v>
      </c>
      <c r="BV249" s="54" t="s">
        <v>85</v>
      </c>
      <c r="BX249" s="38">
        <f t="shared" si="49"/>
        <v>60</v>
      </c>
    </row>
    <row r="250" spans="1:76" ht="15" thickBot="1" x14ac:dyDescent="0.4">
      <c r="A250" s="17">
        <f t="shared" si="44"/>
        <v>107.95</v>
      </c>
      <c r="B250" s="17">
        <f t="shared" si="45"/>
        <v>114.3</v>
      </c>
      <c r="C250" s="17">
        <f t="shared" si="46"/>
        <v>163</v>
      </c>
      <c r="D250" s="39" t="s">
        <v>58</v>
      </c>
      <c r="E250" s="40">
        <v>13756</v>
      </c>
      <c r="F250" s="41"/>
      <c r="G250" s="41"/>
      <c r="H250" s="40"/>
      <c r="I250" s="42">
        <v>12332</v>
      </c>
      <c r="J250" s="43">
        <v>38.126939999999998</v>
      </c>
      <c r="K250" s="44">
        <v>-100.81926</v>
      </c>
      <c r="M250" s="45">
        <v>223</v>
      </c>
      <c r="N250" s="46">
        <v>0</v>
      </c>
      <c r="O250" s="46">
        <v>4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7">
        <v>0</v>
      </c>
      <c r="X250" s="27">
        <f t="shared" si="53"/>
        <v>223</v>
      </c>
      <c r="Y250" s="27">
        <v>154</v>
      </c>
      <c r="Z250" s="27">
        <f t="shared" si="53"/>
        <v>4</v>
      </c>
      <c r="AA250" s="27">
        <f t="shared" si="53"/>
        <v>0</v>
      </c>
      <c r="AB250" s="27">
        <f t="shared" si="53"/>
        <v>0</v>
      </c>
      <c r="AC250" s="27">
        <f t="shared" si="53"/>
        <v>0</v>
      </c>
      <c r="AD250" s="27">
        <f t="shared" si="53"/>
        <v>0</v>
      </c>
      <c r="AE250" s="27">
        <f t="shared" si="53"/>
        <v>0</v>
      </c>
      <c r="AF250" s="27">
        <f t="shared" si="53"/>
        <v>0</v>
      </c>
      <c r="AG250" s="27">
        <f t="shared" ref="AG250" si="54">V250</f>
        <v>0</v>
      </c>
      <c r="AI250" s="48">
        <v>326</v>
      </c>
      <c r="AJ250" s="49">
        <v>326</v>
      </c>
      <c r="AK250" s="50">
        <f t="shared" ref="AK250:AK252" si="55">AI250</f>
        <v>326</v>
      </c>
      <c r="AL250" s="51"/>
      <c r="AN250" s="52">
        <v>223</v>
      </c>
      <c r="AO250" s="53">
        <v>154</v>
      </c>
      <c r="AP250" s="53">
        <v>4</v>
      </c>
      <c r="AQ250" s="53"/>
      <c r="AR250" s="53"/>
      <c r="AS250" s="53"/>
      <c r="AT250" s="53"/>
      <c r="AU250" s="53"/>
      <c r="AV250" s="53"/>
      <c r="AW250" s="54"/>
      <c r="AY250" s="35">
        <f t="shared" si="47"/>
        <v>127</v>
      </c>
      <c r="AZ250" s="36">
        <f t="shared" si="48"/>
        <v>38.1</v>
      </c>
      <c r="BB250" s="39">
        <v>125</v>
      </c>
      <c r="BC250" s="41">
        <v>125</v>
      </c>
      <c r="BD250" s="41">
        <v>63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51">
        <v>0</v>
      </c>
      <c r="BM250" s="52">
        <v>125</v>
      </c>
      <c r="BN250" s="53">
        <v>125</v>
      </c>
      <c r="BO250" s="53">
        <v>63</v>
      </c>
      <c r="BP250" s="53" t="s">
        <v>85</v>
      </c>
      <c r="BQ250" s="53" t="s">
        <v>85</v>
      </c>
      <c r="BR250" s="53" t="s">
        <v>85</v>
      </c>
      <c r="BS250" s="53" t="s">
        <v>85</v>
      </c>
      <c r="BT250" s="53" t="s">
        <v>85</v>
      </c>
      <c r="BU250" s="53" t="s">
        <v>85</v>
      </c>
      <c r="BV250" s="54" t="s">
        <v>85</v>
      </c>
      <c r="BX250" s="38">
        <f t="shared" si="49"/>
        <v>104.33333333333333</v>
      </c>
    </row>
    <row r="251" spans="1:76" ht="15" thickBot="1" x14ac:dyDescent="0.4">
      <c r="A251" s="17">
        <f t="shared" si="44"/>
        <v>199.58</v>
      </c>
      <c r="B251" s="17">
        <f t="shared" si="45"/>
        <v>204.73999999999998</v>
      </c>
      <c r="C251" s="17">
        <f t="shared" si="46"/>
        <v>176.5</v>
      </c>
      <c r="D251" s="39" t="s">
        <v>58</v>
      </c>
      <c r="E251" s="40">
        <v>14438</v>
      </c>
      <c r="F251" s="41"/>
      <c r="G251" s="41"/>
      <c r="H251" s="40"/>
      <c r="I251" s="42">
        <v>83148</v>
      </c>
      <c r="J251" s="43">
        <v>38.105841669999997</v>
      </c>
      <c r="K251" s="44">
        <v>-101.07506083</v>
      </c>
      <c r="M251" s="45">
        <v>213</v>
      </c>
      <c r="N251" s="46">
        <v>161</v>
      </c>
      <c r="O251" s="46">
        <v>196</v>
      </c>
      <c r="P251" s="46">
        <v>242</v>
      </c>
      <c r="Q251" s="46">
        <v>254</v>
      </c>
      <c r="R251" s="46">
        <v>318</v>
      </c>
      <c r="S251" s="46">
        <v>367</v>
      </c>
      <c r="T251" s="46">
        <v>242</v>
      </c>
      <c r="U251" s="46">
        <v>246</v>
      </c>
      <c r="V251" s="47">
        <v>109</v>
      </c>
      <c r="X251" s="27">
        <f t="shared" ref="X251:AG277" si="56">M251</f>
        <v>213</v>
      </c>
      <c r="Y251" s="27">
        <f t="shared" si="56"/>
        <v>161</v>
      </c>
      <c r="Z251" s="27">
        <f t="shared" si="56"/>
        <v>196</v>
      </c>
      <c r="AA251" s="27">
        <f t="shared" si="56"/>
        <v>242</v>
      </c>
      <c r="AB251" s="27">
        <f t="shared" si="56"/>
        <v>254</v>
      </c>
      <c r="AC251" s="27">
        <f t="shared" si="56"/>
        <v>318</v>
      </c>
      <c r="AD251" s="27">
        <f t="shared" si="56"/>
        <v>367</v>
      </c>
      <c r="AE251" s="27">
        <f t="shared" si="56"/>
        <v>242</v>
      </c>
      <c r="AF251" s="27">
        <f t="shared" si="56"/>
        <v>246</v>
      </c>
      <c r="AG251" s="27">
        <f t="shared" si="56"/>
        <v>109</v>
      </c>
      <c r="AI251" s="48">
        <v>640</v>
      </c>
      <c r="AJ251" s="49">
        <v>353</v>
      </c>
      <c r="AK251" s="50">
        <f t="shared" si="55"/>
        <v>640</v>
      </c>
      <c r="AL251" s="51"/>
      <c r="AN251" s="52">
        <v>213</v>
      </c>
      <c r="AO251" s="53">
        <v>161</v>
      </c>
      <c r="AP251" s="53">
        <v>196</v>
      </c>
      <c r="AQ251" s="53">
        <v>242</v>
      </c>
      <c r="AR251" s="53">
        <v>254</v>
      </c>
      <c r="AS251" s="53">
        <v>318</v>
      </c>
      <c r="AT251" s="53">
        <v>367</v>
      </c>
      <c r="AU251" s="53">
        <v>242</v>
      </c>
      <c r="AV251" s="53">
        <v>246</v>
      </c>
      <c r="AW251" s="54">
        <v>109</v>
      </c>
      <c r="AY251" s="35">
        <f t="shared" si="47"/>
        <v>234.8</v>
      </c>
      <c r="AZ251" s="36">
        <f t="shared" si="48"/>
        <v>234.8</v>
      </c>
      <c r="BB251" s="39">
        <v>230</v>
      </c>
      <c r="BC251" s="41">
        <v>130</v>
      </c>
      <c r="BD251" s="41">
        <v>320</v>
      </c>
      <c r="BE251" s="41">
        <v>320</v>
      </c>
      <c r="BF251" s="41">
        <v>320</v>
      </c>
      <c r="BG251" s="41">
        <v>320</v>
      </c>
      <c r="BH251" s="41">
        <v>320</v>
      </c>
      <c r="BI251" s="41">
        <v>320</v>
      </c>
      <c r="BJ251" s="41">
        <v>300</v>
      </c>
      <c r="BK251" s="51">
        <v>320</v>
      </c>
      <c r="BM251" s="52">
        <v>230</v>
      </c>
      <c r="BN251" s="53">
        <v>130</v>
      </c>
      <c r="BO251" s="53">
        <v>320</v>
      </c>
      <c r="BP251" s="53">
        <v>320</v>
      </c>
      <c r="BQ251" s="53">
        <v>320</v>
      </c>
      <c r="BR251" s="53">
        <v>320</v>
      </c>
      <c r="BS251" s="53">
        <v>320</v>
      </c>
      <c r="BT251" s="53">
        <v>320</v>
      </c>
      <c r="BU251" s="53">
        <v>300</v>
      </c>
      <c r="BV251" s="54">
        <v>320</v>
      </c>
      <c r="BX251" s="38">
        <f t="shared" si="49"/>
        <v>290</v>
      </c>
    </row>
    <row r="252" spans="1:76" ht="15" thickBot="1" x14ac:dyDescent="0.4">
      <c r="A252" s="17">
        <f t="shared" si="44"/>
        <v>125.11999999999999</v>
      </c>
      <c r="B252" s="17">
        <f t="shared" si="45"/>
        <v>132.47999999999999</v>
      </c>
      <c r="C252" s="17">
        <f t="shared" si="46"/>
        <v>163.5</v>
      </c>
      <c r="D252" s="39" t="s">
        <v>58</v>
      </c>
      <c r="E252" s="40">
        <v>7054</v>
      </c>
      <c r="F252" s="41"/>
      <c r="G252" s="41"/>
      <c r="H252" s="40"/>
      <c r="I252" s="42">
        <v>13971</v>
      </c>
      <c r="J252" s="43">
        <v>38.134264999999999</v>
      </c>
      <c r="K252" s="44">
        <v>-101.093794</v>
      </c>
      <c r="M252" s="45">
        <v>159</v>
      </c>
      <c r="N252" s="46">
        <v>120</v>
      </c>
      <c r="O252" s="46">
        <v>126</v>
      </c>
      <c r="P252" s="46">
        <v>108</v>
      </c>
      <c r="Q252" s="46">
        <v>142</v>
      </c>
      <c r="R252" s="46">
        <v>171</v>
      </c>
      <c r="S252" s="46">
        <v>179</v>
      </c>
      <c r="T252" s="46">
        <v>172</v>
      </c>
      <c r="U252" s="46">
        <v>162</v>
      </c>
      <c r="V252" s="47">
        <v>133</v>
      </c>
      <c r="X252" s="27">
        <f t="shared" si="56"/>
        <v>159</v>
      </c>
      <c r="Y252" s="27">
        <f t="shared" si="56"/>
        <v>120</v>
      </c>
      <c r="Z252" s="27">
        <f t="shared" si="56"/>
        <v>126</v>
      </c>
      <c r="AA252" s="27">
        <f t="shared" si="56"/>
        <v>108</v>
      </c>
      <c r="AB252" s="27">
        <f t="shared" si="56"/>
        <v>142</v>
      </c>
      <c r="AC252" s="27">
        <f t="shared" si="56"/>
        <v>171</v>
      </c>
      <c r="AD252" s="27">
        <f t="shared" si="56"/>
        <v>179</v>
      </c>
      <c r="AE252" s="27">
        <f t="shared" si="56"/>
        <v>172</v>
      </c>
      <c r="AF252" s="27">
        <f t="shared" si="56"/>
        <v>162</v>
      </c>
      <c r="AG252" s="27">
        <f t="shared" si="56"/>
        <v>133</v>
      </c>
      <c r="AI252" s="48">
        <v>327</v>
      </c>
      <c r="AJ252" s="49">
        <v>327</v>
      </c>
      <c r="AK252" s="55">
        <f t="shared" si="55"/>
        <v>327</v>
      </c>
      <c r="AL252" s="51"/>
      <c r="AN252" s="52">
        <v>159</v>
      </c>
      <c r="AO252" s="53">
        <v>120</v>
      </c>
      <c r="AP252" s="53">
        <v>126</v>
      </c>
      <c r="AQ252" s="53">
        <v>108</v>
      </c>
      <c r="AR252" s="53">
        <v>142</v>
      </c>
      <c r="AS252" s="53">
        <v>171</v>
      </c>
      <c r="AT252" s="53">
        <v>179</v>
      </c>
      <c r="AU252" s="53">
        <v>172</v>
      </c>
      <c r="AV252" s="53">
        <v>162</v>
      </c>
      <c r="AW252" s="54">
        <v>133</v>
      </c>
      <c r="AY252" s="35">
        <f t="shared" si="47"/>
        <v>147.19999999999999</v>
      </c>
      <c r="AZ252" s="36">
        <f t="shared" si="48"/>
        <v>147.19999999999999</v>
      </c>
      <c r="BB252" s="39">
        <v>114</v>
      </c>
      <c r="BC252" s="41">
        <v>114</v>
      </c>
      <c r="BD252" s="41">
        <v>114</v>
      </c>
      <c r="BE252" s="41">
        <v>114</v>
      </c>
      <c r="BF252" s="41">
        <v>114</v>
      </c>
      <c r="BG252" s="41">
        <v>114</v>
      </c>
      <c r="BH252" s="41">
        <v>114</v>
      </c>
      <c r="BI252" s="41">
        <v>114</v>
      </c>
      <c r="BJ252" s="41">
        <v>114</v>
      </c>
      <c r="BK252" s="51">
        <v>114</v>
      </c>
      <c r="BM252" s="52">
        <v>114</v>
      </c>
      <c r="BN252" s="53">
        <v>114</v>
      </c>
      <c r="BO252" s="53">
        <v>114</v>
      </c>
      <c r="BP252" s="53">
        <v>114</v>
      </c>
      <c r="BQ252" s="53">
        <v>114</v>
      </c>
      <c r="BR252" s="53">
        <v>114</v>
      </c>
      <c r="BS252" s="53">
        <v>114</v>
      </c>
      <c r="BT252" s="53">
        <v>114</v>
      </c>
      <c r="BU252" s="53">
        <v>114</v>
      </c>
      <c r="BV252" s="54">
        <v>114</v>
      </c>
      <c r="BX252" s="38">
        <f t="shared" si="49"/>
        <v>114</v>
      </c>
    </row>
    <row r="253" spans="1:76" ht="15" thickBot="1" x14ac:dyDescent="0.4">
      <c r="A253" s="17">
        <f t="shared" si="44"/>
        <v>39.165874999999993</v>
      </c>
      <c r="B253" s="17">
        <f t="shared" si="45"/>
        <v>41.469749999999998</v>
      </c>
      <c r="C253" s="17">
        <f t="shared" si="46"/>
        <v>280</v>
      </c>
      <c r="D253" s="39" t="s">
        <v>58</v>
      </c>
      <c r="E253" s="40">
        <v>7665</v>
      </c>
      <c r="F253" s="41"/>
      <c r="G253" s="41"/>
      <c r="H253" s="40"/>
      <c r="I253" s="42">
        <v>62302</v>
      </c>
      <c r="J253" s="43">
        <v>38.105687889999999</v>
      </c>
      <c r="K253" s="44">
        <v>-101.10207957999999</v>
      </c>
      <c r="M253" s="45">
        <v>0</v>
      </c>
      <c r="N253" s="46">
        <v>77.290000000000006</v>
      </c>
      <c r="O253" s="46">
        <v>49.65</v>
      </c>
      <c r="P253" s="46">
        <v>69.05</v>
      </c>
      <c r="Q253" s="46">
        <v>10.76</v>
      </c>
      <c r="R253" s="46">
        <v>33.619999999999997</v>
      </c>
      <c r="S253" s="46">
        <v>92.41</v>
      </c>
      <c r="T253" s="46">
        <v>34.07</v>
      </c>
      <c r="U253" s="46">
        <v>1.77</v>
      </c>
      <c r="V253" s="47">
        <v>0</v>
      </c>
      <c r="X253" s="27">
        <f t="shared" si="56"/>
        <v>0</v>
      </c>
      <c r="Y253" s="27">
        <f t="shared" si="56"/>
        <v>77.290000000000006</v>
      </c>
      <c r="Z253" s="27">
        <f t="shared" si="56"/>
        <v>49.65</v>
      </c>
      <c r="AA253" s="27">
        <f t="shared" si="56"/>
        <v>69.05</v>
      </c>
      <c r="AB253" s="27">
        <f t="shared" si="56"/>
        <v>10.76</v>
      </c>
      <c r="AC253" s="27">
        <f t="shared" si="56"/>
        <v>33.619999999999997</v>
      </c>
      <c r="AD253" s="27">
        <f t="shared" si="56"/>
        <v>92.41</v>
      </c>
      <c r="AE253" s="27">
        <f t="shared" si="56"/>
        <v>34.07</v>
      </c>
      <c r="AF253" s="27">
        <f t="shared" si="56"/>
        <v>1.77</v>
      </c>
      <c r="AG253" s="27">
        <f t="shared" si="56"/>
        <v>0</v>
      </c>
      <c r="AI253" s="48">
        <v>560</v>
      </c>
      <c r="AJ253" s="49">
        <v>560</v>
      </c>
      <c r="AK253" s="89">
        <v>1707</v>
      </c>
      <c r="AL253" s="51"/>
      <c r="AN253" s="52"/>
      <c r="AO253" s="53">
        <v>77.290000000000006</v>
      </c>
      <c r="AP253" s="53">
        <v>49.65</v>
      </c>
      <c r="AQ253" s="53">
        <v>69.05</v>
      </c>
      <c r="AR253" s="53">
        <v>10.76</v>
      </c>
      <c r="AS253" s="53">
        <v>33.619999999999997</v>
      </c>
      <c r="AT253" s="53">
        <v>92.41</v>
      </c>
      <c r="AU253" s="53">
        <v>34.07</v>
      </c>
      <c r="AV253" s="53">
        <v>1.77</v>
      </c>
      <c r="AW253" s="54"/>
      <c r="AY253" s="35">
        <f t="shared" si="47"/>
        <v>46.077499999999993</v>
      </c>
      <c r="AZ253" s="36">
        <f t="shared" si="48"/>
        <v>36.861999999999995</v>
      </c>
      <c r="BB253" s="39">
        <v>0</v>
      </c>
      <c r="BC253" s="41">
        <v>80</v>
      </c>
      <c r="BD253" s="41">
        <v>60</v>
      </c>
      <c r="BE253" s="41">
        <v>80</v>
      </c>
      <c r="BF253" s="41">
        <v>20</v>
      </c>
      <c r="BG253" s="41">
        <v>60</v>
      </c>
      <c r="BH253" s="41">
        <v>120</v>
      </c>
      <c r="BI253" s="41">
        <v>40</v>
      </c>
      <c r="BJ253" s="41">
        <v>4</v>
      </c>
      <c r="BK253" s="51">
        <v>0</v>
      </c>
      <c r="BM253" s="52" t="s">
        <v>85</v>
      </c>
      <c r="BN253" s="53">
        <v>80</v>
      </c>
      <c r="BO253" s="53">
        <v>60</v>
      </c>
      <c r="BP253" s="53">
        <v>80</v>
      </c>
      <c r="BQ253" s="53">
        <v>20</v>
      </c>
      <c r="BR253" s="53">
        <v>60</v>
      </c>
      <c r="BS253" s="53">
        <v>120</v>
      </c>
      <c r="BT253" s="53">
        <v>40</v>
      </c>
      <c r="BU253" s="53">
        <v>4</v>
      </c>
      <c r="BV253" s="54" t="s">
        <v>85</v>
      </c>
      <c r="BX253" s="38">
        <f t="shared" si="49"/>
        <v>58</v>
      </c>
    </row>
    <row r="254" spans="1:76" ht="15" thickBot="1" x14ac:dyDescent="0.4">
      <c r="A254" s="17">
        <f t="shared" si="44"/>
        <v>135.8946</v>
      </c>
      <c r="B254" s="17">
        <f t="shared" si="45"/>
        <v>143.88840000000002</v>
      </c>
      <c r="C254" s="17">
        <f t="shared" si="46"/>
        <v>301.5</v>
      </c>
      <c r="D254" s="39" t="s">
        <v>58</v>
      </c>
      <c r="E254" s="40">
        <v>23700</v>
      </c>
      <c r="F254" s="41"/>
      <c r="G254" s="41"/>
      <c r="H254" s="40"/>
      <c r="I254" s="42">
        <v>17448</v>
      </c>
      <c r="J254" s="43">
        <v>38.107729999999997</v>
      </c>
      <c r="K254" s="44">
        <v>-101.08449400000001</v>
      </c>
      <c r="M254" s="45">
        <v>192.44</v>
      </c>
      <c r="N254" s="46">
        <v>37.270000000000003</v>
      </c>
      <c r="O254" s="46">
        <v>155.16</v>
      </c>
      <c r="P254" s="46">
        <v>128.78</v>
      </c>
      <c r="Q254" s="46">
        <v>61.33</v>
      </c>
      <c r="R254" s="46">
        <v>171.78</v>
      </c>
      <c r="S254" s="46">
        <v>321</v>
      </c>
      <c r="T254" s="46">
        <v>217</v>
      </c>
      <c r="U254" s="46">
        <v>174</v>
      </c>
      <c r="V254" s="47">
        <v>140</v>
      </c>
      <c r="X254" s="27">
        <f t="shared" si="56"/>
        <v>192.44</v>
      </c>
      <c r="Y254" s="27">
        <f t="shared" si="56"/>
        <v>37.270000000000003</v>
      </c>
      <c r="Z254" s="27">
        <f t="shared" si="56"/>
        <v>155.16</v>
      </c>
      <c r="AA254" s="27">
        <f t="shared" si="56"/>
        <v>128.78</v>
      </c>
      <c r="AB254" s="27">
        <f t="shared" si="56"/>
        <v>61.33</v>
      </c>
      <c r="AC254" s="27">
        <f t="shared" si="56"/>
        <v>171.78</v>
      </c>
      <c r="AD254" s="27">
        <f t="shared" si="56"/>
        <v>321</v>
      </c>
      <c r="AE254" s="27">
        <f t="shared" si="56"/>
        <v>217</v>
      </c>
      <c r="AF254" s="27">
        <f t="shared" si="56"/>
        <v>174</v>
      </c>
      <c r="AG254" s="27">
        <f t="shared" si="56"/>
        <v>140</v>
      </c>
      <c r="AI254" s="48">
        <v>603</v>
      </c>
      <c r="AJ254" s="49">
        <v>603</v>
      </c>
      <c r="AK254" s="87"/>
      <c r="AL254" s="51" t="s">
        <v>137</v>
      </c>
      <c r="AN254" s="52">
        <v>192.44</v>
      </c>
      <c r="AO254" s="53">
        <v>37.270000000000003</v>
      </c>
      <c r="AP254" s="53">
        <v>155.16</v>
      </c>
      <c r="AQ254" s="53">
        <v>128.78</v>
      </c>
      <c r="AR254" s="53">
        <v>61.33</v>
      </c>
      <c r="AS254" s="53">
        <v>171.78</v>
      </c>
      <c r="AT254" s="53">
        <v>321</v>
      </c>
      <c r="AU254" s="53">
        <v>217</v>
      </c>
      <c r="AV254" s="53">
        <v>174</v>
      </c>
      <c r="AW254" s="54">
        <v>140</v>
      </c>
      <c r="AY254" s="35">
        <f t="shared" si="47"/>
        <v>159.876</v>
      </c>
      <c r="AZ254" s="36">
        <f t="shared" si="48"/>
        <v>159.876</v>
      </c>
      <c r="BB254" s="39">
        <v>200</v>
      </c>
      <c r="BC254" s="41">
        <v>40</v>
      </c>
      <c r="BD254" s="41">
        <v>128</v>
      </c>
      <c r="BE254" s="41">
        <v>130</v>
      </c>
      <c r="BF254" s="41">
        <v>130</v>
      </c>
      <c r="BG254" s="41">
        <v>160</v>
      </c>
      <c r="BH254" s="41">
        <v>400</v>
      </c>
      <c r="BI254" s="41">
        <v>250</v>
      </c>
      <c r="BJ254" s="41">
        <v>220</v>
      </c>
      <c r="BK254" s="51">
        <v>160</v>
      </c>
      <c r="BM254" s="52">
        <v>200</v>
      </c>
      <c r="BN254" s="53">
        <v>40</v>
      </c>
      <c r="BO254" s="53">
        <v>128</v>
      </c>
      <c r="BP254" s="53">
        <v>130</v>
      </c>
      <c r="BQ254" s="53">
        <v>130</v>
      </c>
      <c r="BR254" s="53">
        <v>160</v>
      </c>
      <c r="BS254" s="53">
        <v>400</v>
      </c>
      <c r="BT254" s="53">
        <v>250</v>
      </c>
      <c r="BU254" s="53">
        <v>220</v>
      </c>
      <c r="BV254" s="54">
        <v>160</v>
      </c>
      <c r="BX254" s="38">
        <f t="shared" si="49"/>
        <v>181.8</v>
      </c>
    </row>
    <row r="255" spans="1:76" ht="15" thickBot="1" x14ac:dyDescent="0.4">
      <c r="A255" s="17">
        <f t="shared" si="44"/>
        <v>157.29352</v>
      </c>
      <c r="B255" s="17">
        <f t="shared" si="45"/>
        <v>166.54607999999999</v>
      </c>
      <c r="C255" s="17">
        <f t="shared" si="46"/>
        <v>315</v>
      </c>
      <c r="D255" s="39" t="s">
        <v>58</v>
      </c>
      <c r="E255" s="40">
        <v>12208</v>
      </c>
      <c r="F255" s="41"/>
      <c r="G255" s="41"/>
      <c r="H255" s="40">
        <v>24489</v>
      </c>
      <c r="I255" s="42">
        <v>81822</v>
      </c>
      <c r="J255" s="43">
        <v>38.102730000000001</v>
      </c>
      <c r="K255" s="44">
        <v>-101.118922</v>
      </c>
      <c r="M255" s="45">
        <v>176.83</v>
      </c>
      <c r="N255" s="46">
        <v>164.78</v>
      </c>
      <c r="O255" s="46">
        <v>211.07</v>
      </c>
      <c r="P255" s="46">
        <v>176.28</v>
      </c>
      <c r="Q255" s="46">
        <v>211.14</v>
      </c>
      <c r="R255" s="46">
        <v>249.19</v>
      </c>
      <c r="S255" s="46">
        <v>251.45</v>
      </c>
      <c r="T255" s="46">
        <v>16.771999999999998</v>
      </c>
      <c r="U255" s="46">
        <v>242</v>
      </c>
      <c r="V255" s="47">
        <v>151</v>
      </c>
      <c r="X255" s="27">
        <f t="shared" si="56"/>
        <v>176.83</v>
      </c>
      <c r="Y255" s="27">
        <f t="shared" si="56"/>
        <v>164.78</v>
      </c>
      <c r="Z255" s="27">
        <f t="shared" si="56"/>
        <v>211.07</v>
      </c>
      <c r="AA255" s="27">
        <f t="shared" si="56"/>
        <v>176.28</v>
      </c>
      <c r="AB255" s="27">
        <f t="shared" si="56"/>
        <v>211.14</v>
      </c>
      <c r="AC255" s="27">
        <f t="shared" si="56"/>
        <v>249.19</v>
      </c>
      <c r="AD255" s="27">
        <f t="shared" si="56"/>
        <v>251.45</v>
      </c>
      <c r="AE255" s="27">
        <f t="shared" si="56"/>
        <v>16.771999999999998</v>
      </c>
      <c r="AF255" s="27">
        <f t="shared" si="56"/>
        <v>242</v>
      </c>
      <c r="AG255" s="27">
        <f t="shared" si="56"/>
        <v>151</v>
      </c>
      <c r="AI255" s="48">
        <v>630</v>
      </c>
      <c r="AJ255" s="49">
        <v>630</v>
      </c>
      <c r="AK255" s="59">
        <v>950</v>
      </c>
      <c r="AL255" s="51"/>
      <c r="AN255" s="52">
        <v>176.83</v>
      </c>
      <c r="AO255" s="53">
        <v>164.78</v>
      </c>
      <c r="AP255" s="53">
        <v>211.07</v>
      </c>
      <c r="AQ255" s="53">
        <v>176.28</v>
      </c>
      <c r="AR255" s="53">
        <v>211.14</v>
      </c>
      <c r="AS255" s="53">
        <v>249.19</v>
      </c>
      <c r="AT255" s="53">
        <v>251.45</v>
      </c>
      <c r="AU255" s="53">
        <v>16.771999999999998</v>
      </c>
      <c r="AV255" s="53">
        <v>242</v>
      </c>
      <c r="AW255" s="54">
        <v>151</v>
      </c>
      <c r="AY255" s="35">
        <f t="shared" si="47"/>
        <v>185.05119999999999</v>
      </c>
      <c r="AZ255" s="36">
        <f t="shared" si="48"/>
        <v>185.05119999999999</v>
      </c>
      <c r="BB255" s="39">
        <v>135</v>
      </c>
      <c r="BC255" s="41">
        <v>120</v>
      </c>
      <c r="BD255" s="41">
        <v>130</v>
      </c>
      <c r="BE255" s="41">
        <v>123</v>
      </c>
      <c r="BF255" s="41">
        <v>125</v>
      </c>
      <c r="BG255" s="41">
        <v>123</v>
      </c>
      <c r="BH255" s="41">
        <v>124</v>
      </c>
      <c r="BI255" s="41">
        <v>123</v>
      </c>
      <c r="BJ255" s="41">
        <v>123</v>
      </c>
      <c r="BK255" s="51">
        <v>250</v>
      </c>
      <c r="BM255" s="52">
        <v>135</v>
      </c>
      <c r="BN255" s="53">
        <v>120</v>
      </c>
      <c r="BO255" s="53">
        <v>130</v>
      </c>
      <c r="BP255" s="53">
        <v>123</v>
      </c>
      <c r="BQ255" s="53">
        <v>125</v>
      </c>
      <c r="BR255" s="53">
        <v>123</v>
      </c>
      <c r="BS255" s="53">
        <v>124</v>
      </c>
      <c r="BT255" s="53">
        <v>123</v>
      </c>
      <c r="BU255" s="53" t="s">
        <v>85</v>
      </c>
      <c r="BV255" s="54">
        <v>250</v>
      </c>
      <c r="BX255" s="38">
        <f t="shared" si="49"/>
        <v>139.22222222222223</v>
      </c>
    </row>
    <row r="256" spans="1:76" ht="15" thickBot="1" x14ac:dyDescent="0.4">
      <c r="A256" s="17">
        <f t="shared" si="44"/>
        <v>199.32499999999999</v>
      </c>
      <c r="B256" s="17">
        <f t="shared" si="45"/>
        <v>156.6</v>
      </c>
      <c r="C256" s="17">
        <f t="shared" si="46"/>
        <v>135</v>
      </c>
      <c r="D256" s="39" t="s">
        <v>58</v>
      </c>
      <c r="E256" s="40">
        <v>19</v>
      </c>
      <c r="F256" s="41" t="s">
        <v>59</v>
      </c>
      <c r="G256" s="41"/>
      <c r="H256" s="40"/>
      <c r="I256" s="42">
        <v>69440</v>
      </c>
      <c r="J256" s="43">
        <v>37.97923033</v>
      </c>
      <c r="K256" s="44">
        <v>-101.12702955</v>
      </c>
      <c r="M256" s="45">
        <v>265</v>
      </c>
      <c r="N256" s="46">
        <v>168</v>
      </c>
      <c r="O256" s="46">
        <v>193</v>
      </c>
      <c r="P256" s="46">
        <v>122</v>
      </c>
      <c r="Q256" s="46">
        <v>254</v>
      </c>
      <c r="R256" s="46">
        <v>436</v>
      </c>
      <c r="S256" s="46">
        <v>498</v>
      </c>
      <c r="T256" s="46">
        <v>314</v>
      </c>
      <c r="U256" s="46">
        <v>304</v>
      </c>
      <c r="V256" s="47">
        <v>263</v>
      </c>
      <c r="X256" s="27">
        <f t="shared" si="56"/>
        <v>265</v>
      </c>
      <c r="Y256" s="27">
        <f t="shared" si="56"/>
        <v>168</v>
      </c>
      <c r="Z256" s="27">
        <f t="shared" si="56"/>
        <v>193</v>
      </c>
      <c r="AA256" s="27">
        <f t="shared" si="56"/>
        <v>122</v>
      </c>
      <c r="AB256" s="27">
        <f t="shared" si="56"/>
        <v>254</v>
      </c>
      <c r="AC256" s="27">
        <v>270</v>
      </c>
      <c r="AD256" s="27">
        <v>270</v>
      </c>
      <c r="AE256" s="27">
        <v>270</v>
      </c>
      <c r="AF256" s="27">
        <v>270</v>
      </c>
      <c r="AG256" s="27">
        <f t="shared" si="56"/>
        <v>263</v>
      </c>
      <c r="AI256" s="48">
        <v>270</v>
      </c>
      <c r="AJ256" s="49">
        <v>270</v>
      </c>
      <c r="AK256" s="85">
        <v>429</v>
      </c>
      <c r="AL256" s="51"/>
      <c r="AN256" s="52">
        <v>265</v>
      </c>
      <c r="AO256" s="53">
        <v>168</v>
      </c>
      <c r="AP256" s="53">
        <v>193</v>
      </c>
      <c r="AQ256" s="53">
        <v>122</v>
      </c>
      <c r="AR256" s="53">
        <v>254</v>
      </c>
      <c r="AS256" s="53">
        <v>270</v>
      </c>
      <c r="AT256" s="53">
        <v>270</v>
      </c>
      <c r="AU256" s="53">
        <v>270</v>
      </c>
      <c r="AV256" s="53">
        <v>270</v>
      </c>
      <c r="AW256" s="54">
        <v>263</v>
      </c>
      <c r="AY256" s="35">
        <f t="shared" si="47"/>
        <v>234.5</v>
      </c>
      <c r="AZ256" s="36">
        <f t="shared" si="48"/>
        <v>234.5</v>
      </c>
      <c r="BB256" s="39">
        <v>250</v>
      </c>
      <c r="BC256" s="41">
        <v>261</v>
      </c>
      <c r="BD256" s="41">
        <v>216</v>
      </c>
      <c r="BE256" s="41">
        <v>197</v>
      </c>
      <c r="BF256" s="41">
        <v>198</v>
      </c>
      <c r="BG256" s="41">
        <v>208</v>
      </c>
      <c r="BH256" s="41">
        <v>198</v>
      </c>
      <c r="BI256" s="41">
        <v>198</v>
      </c>
      <c r="BJ256" s="41">
        <v>198</v>
      </c>
      <c r="BK256" s="51">
        <v>198</v>
      </c>
      <c r="BM256" s="52">
        <v>250</v>
      </c>
      <c r="BN256" s="53">
        <v>261</v>
      </c>
      <c r="BO256" s="53">
        <v>216</v>
      </c>
      <c r="BP256" s="53">
        <v>197</v>
      </c>
      <c r="BQ256" s="53">
        <v>198</v>
      </c>
      <c r="BR256" s="53">
        <v>208</v>
      </c>
      <c r="BS256" s="53">
        <v>198</v>
      </c>
      <c r="BT256" s="53">
        <v>198</v>
      </c>
      <c r="BU256" s="53">
        <v>198</v>
      </c>
      <c r="BV256" s="54">
        <v>198</v>
      </c>
      <c r="BX256" s="38">
        <f t="shared" si="49"/>
        <v>212.2</v>
      </c>
    </row>
    <row r="257" spans="1:76" ht="15" thickBot="1" x14ac:dyDescent="0.4">
      <c r="A257" s="17">
        <f t="shared" si="44"/>
        <v>40.120000000000005</v>
      </c>
      <c r="B257" s="17">
        <f t="shared" si="45"/>
        <v>42.480000000000004</v>
      </c>
      <c r="C257" s="17">
        <f t="shared" si="46"/>
        <v>79.5</v>
      </c>
      <c r="D257" s="39" t="s">
        <v>58</v>
      </c>
      <c r="E257" s="40">
        <v>2414</v>
      </c>
      <c r="F257" s="41"/>
      <c r="G257" s="41"/>
      <c r="H257" s="40"/>
      <c r="I257" s="42">
        <v>69440</v>
      </c>
      <c r="J257" s="43">
        <v>37.97923033</v>
      </c>
      <c r="K257" s="44">
        <v>-101.12702955</v>
      </c>
      <c r="M257" s="45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46">
        <v>0</v>
      </c>
      <c r="V257" s="47">
        <v>0</v>
      </c>
      <c r="X257" s="27">
        <f>IF(X256&gt;$AQ$256,X256-$AQ$256,0)</f>
        <v>143</v>
      </c>
      <c r="Y257" s="27">
        <f t="shared" ref="Y257:AG257" si="57">IF(Y256&gt;$AQ$256,Y256-$AQ$256,0)</f>
        <v>46</v>
      </c>
      <c r="Z257" s="27">
        <f t="shared" si="57"/>
        <v>71</v>
      </c>
      <c r="AA257" s="27">
        <f t="shared" si="57"/>
        <v>0</v>
      </c>
      <c r="AB257" s="27">
        <f t="shared" si="57"/>
        <v>132</v>
      </c>
      <c r="AC257" s="27">
        <v>166</v>
      </c>
      <c r="AD257" s="27">
        <v>228</v>
      </c>
      <c r="AE257" s="27">
        <v>44</v>
      </c>
      <c r="AF257" s="27">
        <v>34</v>
      </c>
      <c r="AG257" s="27">
        <f t="shared" si="57"/>
        <v>141</v>
      </c>
      <c r="AI257" s="48">
        <v>370</v>
      </c>
      <c r="AJ257" s="49">
        <v>159</v>
      </c>
      <c r="AK257" s="85"/>
      <c r="AL257" s="51" t="s">
        <v>138</v>
      </c>
      <c r="AN257" s="52">
        <v>0</v>
      </c>
      <c r="AO257" s="53">
        <v>0</v>
      </c>
      <c r="AP257" s="53">
        <v>0</v>
      </c>
      <c r="AQ257" s="53">
        <v>0</v>
      </c>
      <c r="AR257" s="53">
        <v>0</v>
      </c>
      <c r="AS257" s="53">
        <v>166</v>
      </c>
      <c r="AT257" s="53">
        <v>228</v>
      </c>
      <c r="AU257" s="53">
        <v>44</v>
      </c>
      <c r="AV257" s="53">
        <v>34</v>
      </c>
      <c r="AW257" s="54">
        <v>0</v>
      </c>
      <c r="AY257" s="35">
        <f t="shared" si="47"/>
        <v>47.2</v>
      </c>
      <c r="AZ257" s="36">
        <f t="shared" si="48"/>
        <v>100.5</v>
      </c>
      <c r="BB257" s="39">
        <v>250</v>
      </c>
      <c r="BC257" s="41">
        <v>261</v>
      </c>
      <c r="BD257" s="41">
        <v>216</v>
      </c>
      <c r="BE257" s="41">
        <v>197</v>
      </c>
      <c r="BF257" s="41">
        <v>198</v>
      </c>
      <c r="BG257" s="41">
        <v>208</v>
      </c>
      <c r="BH257" s="41">
        <v>198</v>
      </c>
      <c r="BI257" s="41">
        <v>198</v>
      </c>
      <c r="BJ257" s="41">
        <v>198</v>
      </c>
      <c r="BK257" s="51">
        <v>198</v>
      </c>
      <c r="BM257" s="52">
        <v>250</v>
      </c>
      <c r="BN257" s="53">
        <v>261</v>
      </c>
      <c r="BO257" s="53">
        <v>216</v>
      </c>
      <c r="BP257" s="53">
        <v>197</v>
      </c>
      <c r="BQ257" s="53">
        <v>198</v>
      </c>
      <c r="BR257" s="53">
        <v>208</v>
      </c>
      <c r="BS257" s="53">
        <v>198</v>
      </c>
      <c r="BT257" s="53">
        <v>198</v>
      </c>
      <c r="BU257" s="53">
        <v>198</v>
      </c>
      <c r="BV257" s="54">
        <v>198</v>
      </c>
      <c r="BX257" s="38">
        <f t="shared" si="49"/>
        <v>212.2</v>
      </c>
    </row>
    <row r="258" spans="1:76" ht="15" thickBot="1" x14ac:dyDescent="0.4">
      <c r="A258" s="17">
        <f t="shared" si="44"/>
        <v>182.66499999999999</v>
      </c>
      <c r="B258" s="17">
        <f t="shared" si="45"/>
        <v>193.41</v>
      </c>
      <c r="C258" s="17">
        <f t="shared" si="46"/>
        <v>320</v>
      </c>
      <c r="D258" s="39" t="s">
        <v>58</v>
      </c>
      <c r="E258" s="40">
        <v>14</v>
      </c>
      <c r="F258" s="41" t="s">
        <v>59</v>
      </c>
      <c r="G258" s="41"/>
      <c r="H258" s="40"/>
      <c r="I258" s="42">
        <v>5285</v>
      </c>
      <c r="J258" s="43">
        <v>38.017507000000002</v>
      </c>
      <c r="K258" s="44">
        <v>-101.111329</v>
      </c>
      <c r="M258" s="45">
        <v>197</v>
      </c>
      <c r="N258" s="46">
        <v>144</v>
      </c>
      <c r="O258" s="46">
        <v>168</v>
      </c>
      <c r="P258" s="46">
        <v>172</v>
      </c>
      <c r="Q258" s="46">
        <v>29</v>
      </c>
      <c r="R258" s="46">
        <v>291</v>
      </c>
      <c r="S258" s="46">
        <v>299</v>
      </c>
      <c r="T258" s="46">
        <v>258</v>
      </c>
      <c r="U258" s="46">
        <v>345</v>
      </c>
      <c r="V258" s="47">
        <v>246</v>
      </c>
      <c r="X258" s="27">
        <f t="shared" si="56"/>
        <v>197</v>
      </c>
      <c r="Y258" s="27">
        <f t="shared" si="56"/>
        <v>144</v>
      </c>
      <c r="Z258" s="27">
        <f t="shared" si="56"/>
        <v>168</v>
      </c>
      <c r="AA258" s="27">
        <f t="shared" si="56"/>
        <v>172</v>
      </c>
      <c r="AB258" s="27">
        <f t="shared" si="56"/>
        <v>29</v>
      </c>
      <c r="AC258" s="27">
        <f t="shared" si="56"/>
        <v>291</v>
      </c>
      <c r="AD258" s="27">
        <f t="shared" si="56"/>
        <v>299</v>
      </c>
      <c r="AE258" s="27">
        <f t="shared" si="56"/>
        <v>258</v>
      </c>
      <c r="AF258" s="27">
        <f t="shared" si="56"/>
        <v>345</v>
      </c>
      <c r="AG258" s="27">
        <f t="shared" si="56"/>
        <v>246</v>
      </c>
      <c r="AI258" s="48">
        <v>640</v>
      </c>
      <c r="AJ258" s="49">
        <v>640</v>
      </c>
      <c r="AK258" s="85">
        <v>1770</v>
      </c>
      <c r="AL258" s="51"/>
      <c r="AN258" s="52">
        <v>197</v>
      </c>
      <c r="AO258" s="53">
        <v>144</v>
      </c>
      <c r="AP258" s="53">
        <v>168</v>
      </c>
      <c r="AQ258" s="53">
        <v>172</v>
      </c>
      <c r="AR258" s="53">
        <v>29</v>
      </c>
      <c r="AS258" s="53">
        <v>291</v>
      </c>
      <c r="AT258" s="53">
        <v>299</v>
      </c>
      <c r="AU258" s="53">
        <v>258</v>
      </c>
      <c r="AV258" s="53">
        <v>345</v>
      </c>
      <c r="AW258" s="54">
        <v>246</v>
      </c>
      <c r="AY258" s="35">
        <f t="shared" si="47"/>
        <v>214.9</v>
      </c>
      <c r="AZ258" s="36">
        <f t="shared" si="48"/>
        <v>214.9</v>
      </c>
      <c r="BB258" s="39">
        <v>189</v>
      </c>
      <c r="BC258" s="41">
        <v>134</v>
      </c>
      <c r="BD258" s="41">
        <v>116</v>
      </c>
      <c r="BE258" s="41">
        <v>116</v>
      </c>
      <c r="BF258" s="41">
        <v>116</v>
      </c>
      <c r="BG258" s="41">
        <v>116</v>
      </c>
      <c r="BH258" s="41">
        <v>116</v>
      </c>
      <c r="BI258" s="41">
        <v>116</v>
      </c>
      <c r="BJ258" s="41">
        <v>236</v>
      </c>
      <c r="BK258" s="51">
        <v>236</v>
      </c>
      <c r="BM258" s="52">
        <v>189</v>
      </c>
      <c r="BN258" s="53">
        <v>134</v>
      </c>
      <c r="BO258" s="53">
        <v>116</v>
      </c>
      <c r="BP258" s="53">
        <v>116</v>
      </c>
      <c r="BQ258" s="53">
        <v>116</v>
      </c>
      <c r="BR258" s="53">
        <v>116</v>
      </c>
      <c r="BS258" s="53">
        <v>116</v>
      </c>
      <c r="BT258" s="53">
        <v>116</v>
      </c>
      <c r="BU258" s="53">
        <v>236</v>
      </c>
      <c r="BV258" s="54">
        <v>236</v>
      </c>
      <c r="BX258" s="38">
        <f t="shared" si="49"/>
        <v>149.1</v>
      </c>
    </row>
    <row r="259" spans="1:76" ht="15" thickBot="1" x14ac:dyDescent="0.4">
      <c r="A259" s="17">
        <f t="shared" si="44"/>
        <v>9.35</v>
      </c>
      <c r="B259" s="17">
        <f t="shared" si="45"/>
        <v>9.9</v>
      </c>
      <c r="C259" s="17">
        <f t="shared" si="46"/>
        <v>26.5</v>
      </c>
      <c r="D259" s="39" t="s">
        <v>58</v>
      </c>
      <c r="E259" s="40">
        <v>7195</v>
      </c>
      <c r="F259" s="41"/>
      <c r="G259" s="41" t="s">
        <v>68</v>
      </c>
      <c r="H259" s="40"/>
      <c r="I259" s="42">
        <v>22747</v>
      </c>
      <c r="J259" s="43">
        <v>37.992170000000002</v>
      </c>
      <c r="K259" s="44">
        <v>-101.120423</v>
      </c>
      <c r="M259" s="45">
        <v>0</v>
      </c>
      <c r="N259" s="46">
        <v>0</v>
      </c>
      <c r="O259" s="46">
        <v>11</v>
      </c>
      <c r="P259" s="46">
        <v>0</v>
      </c>
      <c r="Q259" s="46">
        <v>0</v>
      </c>
      <c r="R259" s="46">
        <v>0</v>
      </c>
      <c r="S259" s="46">
        <v>0</v>
      </c>
      <c r="T259" s="46">
        <v>0</v>
      </c>
      <c r="U259" s="46">
        <v>0</v>
      </c>
      <c r="V259" s="47">
        <v>0</v>
      </c>
      <c r="X259" s="27">
        <f t="shared" si="56"/>
        <v>0</v>
      </c>
      <c r="Y259" s="27">
        <f t="shared" si="56"/>
        <v>0</v>
      </c>
      <c r="Z259" s="27">
        <f t="shared" si="56"/>
        <v>11</v>
      </c>
      <c r="AA259" s="27">
        <f t="shared" si="56"/>
        <v>0</v>
      </c>
      <c r="AB259" s="27">
        <f t="shared" si="56"/>
        <v>0</v>
      </c>
      <c r="AC259" s="27">
        <f t="shared" si="56"/>
        <v>0</v>
      </c>
      <c r="AD259" s="27">
        <f t="shared" si="56"/>
        <v>0</v>
      </c>
      <c r="AE259" s="27">
        <f t="shared" si="56"/>
        <v>0</v>
      </c>
      <c r="AF259" s="27">
        <f t="shared" si="56"/>
        <v>0</v>
      </c>
      <c r="AG259" s="27">
        <f t="shared" si="56"/>
        <v>0</v>
      </c>
      <c r="AI259" s="48">
        <v>1100</v>
      </c>
      <c r="AJ259" s="49">
        <v>53</v>
      </c>
      <c r="AK259" s="88"/>
      <c r="AL259" s="51"/>
      <c r="AN259" s="52"/>
      <c r="AO259" s="53"/>
      <c r="AP259" s="53">
        <v>11</v>
      </c>
      <c r="AQ259" s="53"/>
      <c r="AR259" s="53"/>
      <c r="AS259" s="53"/>
      <c r="AT259" s="53"/>
      <c r="AU259" s="53"/>
      <c r="AV259" s="53"/>
      <c r="AW259" s="54"/>
      <c r="AY259" s="35">
        <f t="shared" si="47"/>
        <v>11</v>
      </c>
      <c r="AZ259" s="36">
        <f t="shared" si="48"/>
        <v>1.1000000000000001</v>
      </c>
      <c r="BB259" s="39">
        <v>0</v>
      </c>
      <c r="BC259" s="41">
        <v>0</v>
      </c>
      <c r="BD259" s="41">
        <v>26</v>
      </c>
      <c r="BE259" s="41">
        <v>0</v>
      </c>
      <c r="BF259" s="41">
        <v>0</v>
      </c>
      <c r="BG259" s="41">
        <v>0</v>
      </c>
      <c r="BH259" s="41">
        <v>0</v>
      </c>
      <c r="BI259" s="41">
        <v>0</v>
      </c>
      <c r="BJ259" s="41">
        <v>0</v>
      </c>
      <c r="BK259" s="51">
        <v>0</v>
      </c>
      <c r="BM259" s="52" t="s">
        <v>85</v>
      </c>
      <c r="BN259" s="53" t="s">
        <v>85</v>
      </c>
      <c r="BO259" s="53">
        <v>26</v>
      </c>
      <c r="BP259" s="53" t="s">
        <v>85</v>
      </c>
      <c r="BQ259" s="53" t="s">
        <v>85</v>
      </c>
      <c r="BR259" s="53" t="s">
        <v>85</v>
      </c>
      <c r="BS259" s="53" t="s">
        <v>85</v>
      </c>
      <c r="BT259" s="53" t="s">
        <v>85</v>
      </c>
      <c r="BU259" s="53" t="s">
        <v>85</v>
      </c>
      <c r="BV259" s="54" t="s">
        <v>85</v>
      </c>
      <c r="BX259" s="38">
        <f t="shared" si="49"/>
        <v>26</v>
      </c>
    </row>
    <row r="260" spans="1:76" ht="15" thickBot="1" x14ac:dyDescent="0.4">
      <c r="A260" s="17">
        <f t="shared" ref="A260:A323" si="58">AY260*0.85</f>
        <v>293.58999999999997</v>
      </c>
      <c r="B260" s="17">
        <f t="shared" ref="B260:B323" si="59">IF(AY260*0.9&gt;AJ260*0.58,AJ260*0.58,AY260*0.9)</f>
        <v>310.86</v>
      </c>
      <c r="C260" s="17">
        <f t="shared" ref="C260:C323" si="60">AJ260*0.5</f>
        <v>479.5</v>
      </c>
      <c r="D260" s="39" t="s">
        <v>58</v>
      </c>
      <c r="E260" s="40">
        <v>7195</v>
      </c>
      <c r="F260" s="41"/>
      <c r="G260" s="41" t="s">
        <v>68</v>
      </c>
      <c r="H260" s="40"/>
      <c r="I260" s="42">
        <v>17513</v>
      </c>
      <c r="J260" s="43">
        <v>38.001939999999998</v>
      </c>
      <c r="K260" s="44">
        <v>-101.11695400000001</v>
      </c>
      <c r="M260" s="45">
        <v>321</v>
      </c>
      <c r="N260" s="46">
        <v>212</v>
      </c>
      <c r="O260" s="46">
        <v>304</v>
      </c>
      <c r="P260" s="46">
        <v>241</v>
      </c>
      <c r="Q260" s="46">
        <v>235</v>
      </c>
      <c r="R260" s="46">
        <v>482</v>
      </c>
      <c r="S260" s="46">
        <v>491</v>
      </c>
      <c r="T260" s="46">
        <v>410</v>
      </c>
      <c r="U260" s="46">
        <v>432</v>
      </c>
      <c r="V260" s="47">
        <v>326</v>
      </c>
      <c r="X260" s="27">
        <f t="shared" si="56"/>
        <v>321</v>
      </c>
      <c r="Y260" s="27">
        <f t="shared" si="56"/>
        <v>212</v>
      </c>
      <c r="Z260" s="27">
        <f t="shared" si="56"/>
        <v>304</v>
      </c>
      <c r="AA260" s="27">
        <f t="shared" si="56"/>
        <v>241</v>
      </c>
      <c r="AB260" s="27">
        <f t="shared" si="56"/>
        <v>235</v>
      </c>
      <c r="AC260" s="27">
        <f t="shared" si="56"/>
        <v>482</v>
      </c>
      <c r="AD260" s="27">
        <f t="shared" si="56"/>
        <v>491</v>
      </c>
      <c r="AE260" s="27">
        <f t="shared" si="56"/>
        <v>410</v>
      </c>
      <c r="AF260" s="27">
        <f t="shared" si="56"/>
        <v>432</v>
      </c>
      <c r="AG260" s="27">
        <f t="shared" si="56"/>
        <v>326</v>
      </c>
      <c r="AI260" s="48">
        <v>964</v>
      </c>
      <c r="AJ260" s="49">
        <v>959</v>
      </c>
      <c r="AK260" s="88"/>
      <c r="AL260" s="51" t="s">
        <v>139</v>
      </c>
      <c r="AN260" s="52">
        <v>321</v>
      </c>
      <c r="AO260" s="53">
        <v>212</v>
      </c>
      <c r="AP260" s="53">
        <v>304</v>
      </c>
      <c r="AQ260" s="53">
        <v>241</v>
      </c>
      <c r="AR260" s="53">
        <v>235</v>
      </c>
      <c r="AS260" s="53">
        <v>482</v>
      </c>
      <c r="AT260" s="53">
        <v>491</v>
      </c>
      <c r="AU260" s="53">
        <v>410</v>
      </c>
      <c r="AV260" s="53">
        <v>432</v>
      </c>
      <c r="AW260" s="54">
        <v>326</v>
      </c>
      <c r="AY260" s="35">
        <f t="shared" ref="AY260:AY323" si="61">AVERAGE(AN260:AW260)</f>
        <v>345.4</v>
      </c>
      <c r="AZ260" s="36">
        <f t="shared" ref="AZ260:AZ323" si="62">AVERAGE(X260:AG260)</f>
        <v>345.4</v>
      </c>
      <c r="BB260" s="39">
        <v>262</v>
      </c>
      <c r="BC260" s="41">
        <v>262</v>
      </c>
      <c r="BD260" s="41">
        <v>262</v>
      </c>
      <c r="BE260" s="41">
        <v>262</v>
      </c>
      <c r="BF260" s="41">
        <v>262</v>
      </c>
      <c r="BG260" s="41">
        <v>262</v>
      </c>
      <c r="BH260" s="41">
        <v>262</v>
      </c>
      <c r="BI260" s="41">
        <v>262</v>
      </c>
      <c r="BJ260" s="41">
        <v>262</v>
      </c>
      <c r="BK260" s="51">
        <v>262</v>
      </c>
      <c r="BM260" s="52">
        <v>262</v>
      </c>
      <c r="BN260" s="53">
        <v>262</v>
      </c>
      <c r="BO260" s="53">
        <v>262</v>
      </c>
      <c r="BP260" s="53">
        <v>262</v>
      </c>
      <c r="BQ260" s="53">
        <v>262</v>
      </c>
      <c r="BR260" s="53">
        <v>262</v>
      </c>
      <c r="BS260" s="53">
        <v>262</v>
      </c>
      <c r="BT260" s="53">
        <v>262</v>
      </c>
      <c r="BU260" s="53">
        <v>262</v>
      </c>
      <c r="BV260" s="54">
        <v>262</v>
      </c>
      <c r="BX260" s="38">
        <f t="shared" ref="BX260:BX323" si="63">AVERAGE(BM260:BV260)</f>
        <v>262</v>
      </c>
    </row>
    <row r="261" spans="1:76" ht="15" thickBot="1" x14ac:dyDescent="0.4">
      <c r="A261" s="17">
        <f t="shared" si="58"/>
        <v>281.34999999999997</v>
      </c>
      <c r="B261" s="17">
        <f t="shared" si="59"/>
        <v>278.39999999999998</v>
      </c>
      <c r="C261" s="17">
        <f t="shared" si="60"/>
        <v>240</v>
      </c>
      <c r="D261" s="39" t="s">
        <v>58</v>
      </c>
      <c r="E261" s="40">
        <v>371</v>
      </c>
      <c r="F261" s="41"/>
      <c r="G261" s="41"/>
      <c r="H261" s="40"/>
      <c r="I261" s="42">
        <v>51772</v>
      </c>
      <c r="J261" s="43">
        <v>38.112900000000003</v>
      </c>
      <c r="K261" s="44">
        <v>-100.91083999999999</v>
      </c>
      <c r="M261" s="45">
        <v>346</v>
      </c>
      <c r="N261" s="46">
        <v>239</v>
      </c>
      <c r="O261" s="46">
        <v>336</v>
      </c>
      <c r="P261" s="46">
        <v>256</v>
      </c>
      <c r="Q261" s="46">
        <v>276</v>
      </c>
      <c r="R261" s="46">
        <v>444</v>
      </c>
      <c r="S261" s="46">
        <v>398</v>
      </c>
      <c r="T261" s="46">
        <v>303</v>
      </c>
      <c r="U261" s="46">
        <v>387</v>
      </c>
      <c r="V261" s="47">
        <v>325</v>
      </c>
      <c r="X261" s="27">
        <f t="shared" si="56"/>
        <v>346</v>
      </c>
      <c r="Y261" s="27">
        <f t="shared" si="56"/>
        <v>239</v>
      </c>
      <c r="Z261" s="27">
        <f t="shared" si="56"/>
        <v>336</v>
      </c>
      <c r="AA261" s="27">
        <f t="shared" si="56"/>
        <v>256</v>
      </c>
      <c r="AB261" s="27">
        <f t="shared" si="56"/>
        <v>276</v>
      </c>
      <c r="AC261" s="27">
        <f t="shared" si="56"/>
        <v>444</v>
      </c>
      <c r="AD261" s="27">
        <f t="shared" si="56"/>
        <v>398</v>
      </c>
      <c r="AE261" s="27">
        <f t="shared" si="56"/>
        <v>303</v>
      </c>
      <c r="AF261" s="27">
        <f t="shared" si="56"/>
        <v>387</v>
      </c>
      <c r="AG261" s="27">
        <f t="shared" si="56"/>
        <v>325</v>
      </c>
      <c r="AI261" s="48">
        <v>480</v>
      </c>
      <c r="AJ261" s="49">
        <v>480</v>
      </c>
      <c r="AK261" s="50">
        <f>AI261</f>
        <v>480</v>
      </c>
      <c r="AL261" s="51"/>
      <c r="AN261" s="52">
        <v>346</v>
      </c>
      <c r="AO261" s="53">
        <v>239</v>
      </c>
      <c r="AP261" s="53">
        <v>336</v>
      </c>
      <c r="AQ261" s="53">
        <v>256</v>
      </c>
      <c r="AR261" s="53">
        <v>276</v>
      </c>
      <c r="AS261" s="53">
        <v>444</v>
      </c>
      <c r="AT261" s="53">
        <v>398</v>
      </c>
      <c r="AU261" s="53">
        <v>303</v>
      </c>
      <c r="AV261" s="53">
        <v>387</v>
      </c>
      <c r="AW261" s="54">
        <v>325</v>
      </c>
      <c r="AY261" s="35">
        <f t="shared" si="61"/>
        <v>331</v>
      </c>
      <c r="AZ261" s="36">
        <f t="shared" si="62"/>
        <v>331</v>
      </c>
      <c r="BB261" s="39">
        <v>240</v>
      </c>
      <c r="BC261" s="41">
        <v>240</v>
      </c>
      <c r="BD261" s="41">
        <v>240</v>
      </c>
      <c r="BE261" s="41">
        <v>240</v>
      </c>
      <c r="BF261" s="41">
        <v>240</v>
      </c>
      <c r="BG261" s="41">
        <v>240</v>
      </c>
      <c r="BH261" s="41">
        <v>240</v>
      </c>
      <c r="BI261" s="41">
        <v>240</v>
      </c>
      <c r="BJ261" s="41">
        <v>240</v>
      </c>
      <c r="BK261" s="51">
        <v>240</v>
      </c>
      <c r="BM261" s="52">
        <v>240</v>
      </c>
      <c r="BN261" s="53">
        <v>240</v>
      </c>
      <c r="BO261" s="53">
        <v>240</v>
      </c>
      <c r="BP261" s="53">
        <v>240</v>
      </c>
      <c r="BQ261" s="53">
        <v>240</v>
      </c>
      <c r="BR261" s="53">
        <v>240</v>
      </c>
      <c r="BS261" s="53">
        <v>240</v>
      </c>
      <c r="BT261" s="53">
        <v>240</v>
      </c>
      <c r="BU261" s="53">
        <v>240</v>
      </c>
      <c r="BV261" s="54">
        <v>240</v>
      </c>
      <c r="BX261" s="38">
        <f t="shared" si="63"/>
        <v>240</v>
      </c>
    </row>
    <row r="262" spans="1:76" ht="15" thickBot="1" x14ac:dyDescent="0.4">
      <c r="A262" s="17">
        <f t="shared" si="58"/>
        <v>94.434999999999988</v>
      </c>
      <c r="B262" s="17">
        <f t="shared" si="59"/>
        <v>99.99</v>
      </c>
      <c r="C262" s="17">
        <f t="shared" si="60"/>
        <v>237</v>
      </c>
      <c r="D262" s="39" t="s">
        <v>58</v>
      </c>
      <c r="E262" s="40">
        <v>22120</v>
      </c>
      <c r="F262" s="41"/>
      <c r="G262" s="41"/>
      <c r="H262" s="40"/>
      <c r="I262" s="42">
        <v>27459</v>
      </c>
      <c r="J262" s="43">
        <v>38.119660000000003</v>
      </c>
      <c r="K262" s="44">
        <v>-101.089129</v>
      </c>
      <c r="M262" s="45">
        <v>113</v>
      </c>
      <c r="N262" s="46">
        <v>74</v>
      </c>
      <c r="O262" s="46">
        <v>89</v>
      </c>
      <c r="P262" s="46">
        <v>117</v>
      </c>
      <c r="Q262" s="46">
        <v>176</v>
      </c>
      <c r="R262" s="46">
        <v>114</v>
      </c>
      <c r="S262" s="46">
        <v>194</v>
      </c>
      <c r="T262" s="46">
        <v>107</v>
      </c>
      <c r="U262" s="46">
        <v>55</v>
      </c>
      <c r="V262" s="47">
        <v>72</v>
      </c>
      <c r="X262" s="27">
        <f t="shared" si="56"/>
        <v>113</v>
      </c>
      <c r="Y262" s="27">
        <f t="shared" si="56"/>
        <v>74</v>
      </c>
      <c r="Z262" s="27">
        <f t="shared" si="56"/>
        <v>89</v>
      </c>
      <c r="AA262" s="27">
        <f t="shared" si="56"/>
        <v>117</v>
      </c>
      <c r="AB262" s="27">
        <f t="shared" si="56"/>
        <v>176</v>
      </c>
      <c r="AC262" s="27">
        <f t="shared" si="56"/>
        <v>114</v>
      </c>
      <c r="AD262" s="27">
        <f t="shared" si="56"/>
        <v>194</v>
      </c>
      <c r="AE262" s="27">
        <f t="shared" si="56"/>
        <v>107</v>
      </c>
      <c r="AF262" s="27">
        <f t="shared" si="56"/>
        <v>55</v>
      </c>
      <c r="AG262" s="27">
        <f t="shared" si="56"/>
        <v>72</v>
      </c>
      <c r="AI262" s="48">
        <v>474</v>
      </c>
      <c r="AJ262" s="49">
        <v>474</v>
      </c>
      <c r="AK262" s="59">
        <v>480</v>
      </c>
      <c r="AL262" s="51" t="s">
        <v>140</v>
      </c>
      <c r="AN262" s="52">
        <v>113</v>
      </c>
      <c r="AO262" s="53">
        <v>74</v>
      </c>
      <c r="AP262" s="53">
        <v>89</v>
      </c>
      <c r="AQ262" s="53">
        <v>117</v>
      </c>
      <c r="AR262" s="53">
        <v>176</v>
      </c>
      <c r="AS262" s="53">
        <v>114</v>
      </c>
      <c r="AT262" s="53">
        <v>194</v>
      </c>
      <c r="AU262" s="53">
        <v>107</v>
      </c>
      <c r="AV262" s="53">
        <v>55</v>
      </c>
      <c r="AW262" s="54">
        <v>72</v>
      </c>
      <c r="AY262" s="35">
        <f t="shared" si="61"/>
        <v>111.1</v>
      </c>
      <c r="AZ262" s="36">
        <f t="shared" si="62"/>
        <v>111.1</v>
      </c>
      <c r="BB262" s="39">
        <v>120</v>
      </c>
      <c r="BC262" s="41">
        <v>120</v>
      </c>
      <c r="BD262" s="41">
        <v>120</v>
      </c>
      <c r="BE262" s="41">
        <v>120</v>
      </c>
      <c r="BF262" s="41">
        <v>120</v>
      </c>
      <c r="BG262" s="41">
        <v>120</v>
      </c>
      <c r="BH262" s="41">
        <v>120</v>
      </c>
      <c r="BI262" s="41">
        <v>120</v>
      </c>
      <c r="BJ262" s="41">
        <v>120</v>
      </c>
      <c r="BK262" s="51">
        <v>128</v>
      </c>
      <c r="BM262" s="52">
        <v>120</v>
      </c>
      <c r="BN262" s="53">
        <v>120</v>
      </c>
      <c r="BO262" s="53">
        <v>120</v>
      </c>
      <c r="BP262" s="53">
        <v>120</v>
      </c>
      <c r="BQ262" s="53">
        <v>120</v>
      </c>
      <c r="BR262" s="53">
        <v>120</v>
      </c>
      <c r="BS262" s="53">
        <v>120</v>
      </c>
      <c r="BT262" s="53">
        <v>120</v>
      </c>
      <c r="BU262" s="53">
        <v>120</v>
      </c>
      <c r="BV262" s="54">
        <v>128</v>
      </c>
      <c r="BX262" s="38">
        <f t="shared" si="63"/>
        <v>120.8</v>
      </c>
    </row>
    <row r="263" spans="1:76" ht="15" thickBot="1" x14ac:dyDescent="0.4">
      <c r="A263" s="17">
        <f t="shared" si="58"/>
        <v>542.55499999999995</v>
      </c>
      <c r="B263" s="17">
        <f t="shared" si="59"/>
        <v>375.84</v>
      </c>
      <c r="C263" s="17">
        <f t="shared" si="60"/>
        <v>324</v>
      </c>
      <c r="D263" s="39" t="s">
        <v>58</v>
      </c>
      <c r="E263" s="40">
        <v>1588</v>
      </c>
      <c r="F263" s="41"/>
      <c r="G263" s="41"/>
      <c r="H263" s="40" t="s">
        <v>141</v>
      </c>
      <c r="I263" s="42">
        <v>72756</v>
      </c>
      <c r="J263" s="43">
        <v>38.042879999999997</v>
      </c>
      <c r="K263" s="44">
        <v>-101.16589</v>
      </c>
      <c r="M263" s="45">
        <v>479</v>
      </c>
      <c r="N263" s="46">
        <v>253</v>
      </c>
      <c r="O263" s="46">
        <v>783</v>
      </c>
      <c r="P263" s="46">
        <v>426</v>
      </c>
      <c r="Q263" s="46">
        <v>502</v>
      </c>
      <c r="R263" s="46">
        <v>927</v>
      </c>
      <c r="S263" s="46">
        <v>832</v>
      </c>
      <c r="T263" s="46">
        <v>724</v>
      </c>
      <c r="U263" s="46">
        <v>749</v>
      </c>
      <c r="V263" s="47">
        <v>708</v>
      </c>
      <c r="X263" s="27">
        <f t="shared" si="56"/>
        <v>479</v>
      </c>
      <c r="Y263" s="27">
        <f t="shared" si="56"/>
        <v>253</v>
      </c>
      <c r="Z263" s="27">
        <f t="shared" si="56"/>
        <v>783</v>
      </c>
      <c r="AA263" s="27">
        <f t="shared" si="56"/>
        <v>426</v>
      </c>
      <c r="AB263" s="27">
        <f t="shared" si="56"/>
        <v>502</v>
      </c>
      <c r="AC263" s="27">
        <f t="shared" si="56"/>
        <v>927</v>
      </c>
      <c r="AD263" s="27">
        <f t="shared" si="56"/>
        <v>832</v>
      </c>
      <c r="AE263" s="27">
        <f t="shared" si="56"/>
        <v>724</v>
      </c>
      <c r="AF263" s="27">
        <f t="shared" si="56"/>
        <v>749</v>
      </c>
      <c r="AG263" s="27">
        <f t="shared" si="56"/>
        <v>708</v>
      </c>
      <c r="AI263" s="48">
        <v>648</v>
      </c>
      <c r="AJ263" s="49">
        <v>648</v>
      </c>
      <c r="AK263" s="60">
        <v>648</v>
      </c>
      <c r="AL263" s="51"/>
      <c r="AN263" s="52">
        <v>479</v>
      </c>
      <c r="AO263" s="53">
        <v>253</v>
      </c>
      <c r="AP263" s="53">
        <v>783</v>
      </c>
      <c r="AQ263" s="53">
        <v>426</v>
      </c>
      <c r="AR263" s="53">
        <v>502</v>
      </c>
      <c r="AS263" s="53">
        <v>927</v>
      </c>
      <c r="AT263" s="53">
        <v>832</v>
      </c>
      <c r="AU263" s="53">
        <v>724</v>
      </c>
      <c r="AV263" s="53">
        <v>749</v>
      </c>
      <c r="AW263" s="54">
        <v>708</v>
      </c>
      <c r="AY263" s="35">
        <f t="shared" si="61"/>
        <v>638.29999999999995</v>
      </c>
      <c r="AZ263" s="36">
        <f t="shared" si="62"/>
        <v>638.29999999999995</v>
      </c>
      <c r="BB263" s="39">
        <v>300</v>
      </c>
      <c r="BC263" s="41">
        <v>280</v>
      </c>
      <c r="BD263" s="41">
        <v>380</v>
      </c>
      <c r="BE263" s="41">
        <v>370</v>
      </c>
      <c r="BF263" s="41">
        <v>370</v>
      </c>
      <c r="BG263" s="41">
        <v>475</v>
      </c>
      <c r="BH263" s="41">
        <v>370</v>
      </c>
      <c r="BI263" s="41">
        <v>370</v>
      </c>
      <c r="BJ263" s="41">
        <v>370</v>
      </c>
      <c r="BK263" s="51">
        <v>370</v>
      </c>
      <c r="BM263" s="52">
        <v>300</v>
      </c>
      <c r="BN263" s="53">
        <v>280</v>
      </c>
      <c r="BO263" s="53">
        <v>380</v>
      </c>
      <c r="BP263" s="53">
        <v>370</v>
      </c>
      <c r="BQ263" s="53">
        <v>370</v>
      </c>
      <c r="BR263" s="53">
        <v>475</v>
      </c>
      <c r="BS263" s="53">
        <v>370</v>
      </c>
      <c r="BT263" s="53">
        <v>370</v>
      </c>
      <c r="BU263" s="53">
        <v>370</v>
      </c>
      <c r="BV263" s="54">
        <v>370</v>
      </c>
      <c r="BX263" s="38">
        <f t="shared" si="63"/>
        <v>365.5</v>
      </c>
    </row>
    <row r="264" spans="1:76" ht="15" thickBot="1" x14ac:dyDescent="0.4">
      <c r="A264" s="17">
        <f t="shared" si="58"/>
        <v>276.21429999999998</v>
      </c>
      <c r="B264" s="17">
        <f t="shared" si="59"/>
        <v>238.95999999999998</v>
      </c>
      <c r="C264" s="17">
        <f t="shared" si="60"/>
        <v>206</v>
      </c>
      <c r="D264" s="39" t="s">
        <v>58</v>
      </c>
      <c r="E264" s="40">
        <v>16123</v>
      </c>
      <c r="F264" s="41"/>
      <c r="G264" s="41"/>
      <c r="H264" s="40"/>
      <c r="I264" s="42">
        <v>46816</v>
      </c>
      <c r="J264" s="43">
        <v>38.05021</v>
      </c>
      <c r="K264" s="44">
        <v>-101.17108</v>
      </c>
      <c r="M264" s="45">
        <v>175.24</v>
      </c>
      <c r="N264" s="46">
        <v>330.29</v>
      </c>
      <c r="O264" s="46">
        <v>101.37</v>
      </c>
      <c r="P264" s="46">
        <v>272.63</v>
      </c>
      <c r="Q264" s="46">
        <v>411</v>
      </c>
      <c r="R264" s="46">
        <v>377.05</v>
      </c>
      <c r="S264" s="46">
        <v>380</v>
      </c>
      <c r="T264" s="46">
        <v>412</v>
      </c>
      <c r="U264" s="46">
        <v>403</v>
      </c>
      <c r="V264" s="47">
        <v>387</v>
      </c>
      <c r="X264" s="27">
        <f t="shared" si="56"/>
        <v>175.24</v>
      </c>
      <c r="Y264" s="27">
        <f t="shared" si="56"/>
        <v>330.29</v>
      </c>
      <c r="Z264" s="27">
        <f t="shared" si="56"/>
        <v>101.37</v>
      </c>
      <c r="AA264" s="27">
        <f t="shared" si="56"/>
        <v>272.63</v>
      </c>
      <c r="AB264" s="27">
        <f t="shared" si="56"/>
        <v>411</v>
      </c>
      <c r="AC264" s="27">
        <f t="shared" si="56"/>
        <v>377.05</v>
      </c>
      <c r="AD264" s="27">
        <f t="shared" si="56"/>
        <v>380</v>
      </c>
      <c r="AE264" s="27">
        <f t="shared" si="56"/>
        <v>412</v>
      </c>
      <c r="AF264" s="27">
        <f t="shared" si="56"/>
        <v>403</v>
      </c>
      <c r="AG264" s="27">
        <f t="shared" si="56"/>
        <v>387</v>
      </c>
      <c r="AI264" s="48">
        <v>412</v>
      </c>
      <c r="AJ264" s="49">
        <v>412</v>
      </c>
      <c r="AK264" s="61">
        <v>412</v>
      </c>
      <c r="AL264" s="51"/>
      <c r="AN264" s="52">
        <v>175.24</v>
      </c>
      <c r="AO264" s="53">
        <v>330.29</v>
      </c>
      <c r="AP264" s="53">
        <v>101.37</v>
      </c>
      <c r="AQ264" s="53">
        <v>272.63</v>
      </c>
      <c r="AR264" s="53">
        <v>411</v>
      </c>
      <c r="AS264" s="53">
        <v>377.05</v>
      </c>
      <c r="AT264" s="53">
        <v>380</v>
      </c>
      <c r="AU264" s="53">
        <v>412</v>
      </c>
      <c r="AV264" s="53">
        <v>403</v>
      </c>
      <c r="AW264" s="54">
        <v>387</v>
      </c>
      <c r="AY264" s="35">
        <f t="shared" si="61"/>
        <v>324.95799999999997</v>
      </c>
      <c r="AZ264" s="36">
        <f t="shared" si="62"/>
        <v>324.95799999999997</v>
      </c>
      <c r="BB264" s="39">
        <v>150</v>
      </c>
      <c r="BC264" s="41">
        <v>200</v>
      </c>
      <c r="BD264" s="41">
        <v>200</v>
      </c>
      <c r="BE264" s="41">
        <v>200</v>
      </c>
      <c r="BF264" s="41">
        <v>200</v>
      </c>
      <c r="BG264" s="41">
        <v>200</v>
      </c>
      <c r="BH264" s="41">
        <v>125</v>
      </c>
      <c r="BI264" s="41">
        <v>200</v>
      </c>
      <c r="BJ264" s="41">
        <v>200</v>
      </c>
      <c r="BK264" s="51">
        <v>200</v>
      </c>
      <c r="BM264" s="52">
        <v>150</v>
      </c>
      <c r="BN264" s="53">
        <v>200</v>
      </c>
      <c r="BO264" s="53">
        <v>200</v>
      </c>
      <c r="BP264" s="53">
        <v>200</v>
      </c>
      <c r="BQ264" s="53">
        <v>200</v>
      </c>
      <c r="BR264" s="53">
        <v>200</v>
      </c>
      <c r="BS264" s="53">
        <v>125</v>
      </c>
      <c r="BT264" s="53">
        <v>200</v>
      </c>
      <c r="BU264" s="53">
        <v>200</v>
      </c>
      <c r="BV264" s="54">
        <v>200</v>
      </c>
      <c r="BX264" s="38">
        <f t="shared" si="63"/>
        <v>187.5</v>
      </c>
    </row>
    <row r="265" spans="1:76" ht="15" thickBot="1" x14ac:dyDescent="0.4">
      <c r="A265" s="17">
        <f t="shared" si="58"/>
        <v>44.6111875</v>
      </c>
      <c r="B265" s="17">
        <f t="shared" si="59"/>
        <v>47.235375000000005</v>
      </c>
      <c r="C265" s="17">
        <f t="shared" si="60"/>
        <v>63</v>
      </c>
      <c r="D265" s="39" t="s">
        <v>58</v>
      </c>
      <c r="E265" s="40">
        <v>1697</v>
      </c>
      <c r="F265" s="41"/>
      <c r="G265" s="41"/>
      <c r="H265" s="40"/>
      <c r="I265" s="42">
        <v>32257</v>
      </c>
      <c r="J265" s="43">
        <v>38.058880000000002</v>
      </c>
      <c r="K265" s="44">
        <v>-101.19414999999999</v>
      </c>
      <c r="M265" s="45">
        <v>0</v>
      </c>
      <c r="N265" s="46">
        <v>0</v>
      </c>
      <c r="O265" s="46">
        <v>11.81</v>
      </c>
      <c r="P265" s="46">
        <v>6.54</v>
      </c>
      <c r="Q265" s="46">
        <v>64.010000000000005</v>
      </c>
      <c r="R265" s="46">
        <v>70.849999999999994</v>
      </c>
      <c r="S265" s="46">
        <v>71.11</v>
      </c>
      <c r="T265" s="46">
        <v>7.94</v>
      </c>
      <c r="U265" s="46">
        <v>62.61</v>
      </c>
      <c r="V265" s="47">
        <v>125</v>
      </c>
      <c r="X265" s="27">
        <f t="shared" si="56"/>
        <v>0</v>
      </c>
      <c r="Y265" s="27">
        <f t="shared" si="56"/>
        <v>0</v>
      </c>
      <c r="Z265" s="27">
        <f t="shared" si="56"/>
        <v>11.81</v>
      </c>
      <c r="AA265" s="27">
        <f t="shared" si="56"/>
        <v>6.54</v>
      </c>
      <c r="AB265" s="27">
        <f t="shared" si="56"/>
        <v>64.010000000000005</v>
      </c>
      <c r="AC265" s="27">
        <f t="shared" si="56"/>
        <v>70.849999999999994</v>
      </c>
      <c r="AD265" s="27">
        <f t="shared" si="56"/>
        <v>71.11</v>
      </c>
      <c r="AE265" s="27">
        <f t="shared" si="56"/>
        <v>7.94</v>
      </c>
      <c r="AF265" s="27">
        <f t="shared" si="56"/>
        <v>62.61</v>
      </c>
      <c r="AG265" s="27">
        <f t="shared" si="56"/>
        <v>125</v>
      </c>
      <c r="AI265" s="48">
        <v>126</v>
      </c>
      <c r="AJ265" s="49">
        <v>126</v>
      </c>
      <c r="AK265" s="50">
        <f t="shared" ref="AK265:AK271" si="64">AI265</f>
        <v>126</v>
      </c>
      <c r="AL265" s="51"/>
      <c r="AN265" s="52"/>
      <c r="AO265" s="53"/>
      <c r="AP265" s="53">
        <v>11.81</v>
      </c>
      <c r="AQ265" s="53">
        <v>6.54</v>
      </c>
      <c r="AR265" s="53">
        <v>64.010000000000005</v>
      </c>
      <c r="AS265" s="53">
        <v>70.849999999999994</v>
      </c>
      <c r="AT265" s="53">
        <v>71.11</v>
      </c>
      <c r="AU265" s="53">
        <v>7.94</v>
      </c>
      <c r="AV265" s="53">
        <v>62.61</v>
      </c>
      <c r="AW265" s="54">
        <v>125</v>
      </c>
      <c r="AY265" s="35">
        <f t="shared" si="61"/>
        <v>52.483750000000001</v>
      </c>
      <c r="AZ265" s="36">
        <f t="shared" si="62"/>
        <v>41.987000000000002</v>
      </c>
      <c r="BB265" s="39">
        <v>0</v>
      </c>
      <c r="BC265" s="41">
        <v>0</v>
      </c>
      <c r="BD265" s="41">
        <v>20</v>
      </c>
      <c r="BE265" s="41">
        <v>35</v>
      </c>
      <c r="BF265" s="41">
        <v>35</v>
      </c>
      <c r="BG265" s="41">
        <v>35</v>
      </c>
      <c r="BH265" s="41">
        <v>35</v>
      </c>
      <c r="BI265" s="41">
        <v>35</v>
      </c>
      <c r="BJ265" s="41">
        <v>35</v>
      </c>
      <c r="BK265" s="51">
        <v>35</v>
      </c>
      <c r="BM265" s="52" t="s">
        <v>85</v>
      </c>
      <c r="BN265" s="53" t="s">
        <v>85</v>
      </c>
      <c r="BO265" s="53">
        <v>20</v>
      </c>
      <c r="BP265" s="53">
        <v>35</v>
      </c>
      <c r="BQ265" s="53">
        <v>35</v>
      </c>
      <c r="BR265" s="53">
        <v>35</v>
      </c>
      <c r="BS265" s="53">
        <v>35</v>
      </c>
      <c r="BT265" s="53">
        <v>35</v>
      </c>
      <c r="BU265" s="53">
        <v>35</v>
      </c>
      <c r="BV265" s="54">
        <v>35</v>
      </c>
      <c r="BX265" s="38">
        <f t="shared" si="63"/>
        <v>33.125</v>
      </c>
    </row>
    <row r="266" spans="1:76" ht="15" thickBot="1" x14ac:dyDescent="0.4">
      <c r="A266" s="17">
        <f t="shared" si="58"/>
        <v>372.72499999999997</v>
      </c>
      <c r="B266" s="17">
        <f t="shared" si="59"/>
        <v>354.96</v>
      </c>
      <c r="C266" s="17">
        <f t="shared" si="60"/>
        <v>306</v>
      </c>
      <c r="D266" s="39" t="s">
        <v>58</v>
      </c>
      <c r="E266" s="40">
        <v>6607</v>
      </c>
      <c r="F266" s="41"/>
      <c r="G266" s="41"/>
      <c r="H266" s="40"/>
      <c r="I266" s="42">
        <v>40278</v>
      </c>
      <c r="J266" s="43">
        <v>38.05397</v>
      </c>
      <c r="K266" s="44">
        <v>-101.1561</v>
      </c>
      <c r="M266" s="45">
        <v>410</v>
      </c>
      <c r="N266" s="46">
        <v>326</v>
      </c>
      <c r="O266" s="46">
        <v>326</v>
      </c>
      <c r="P266" s="46">
        <v>282</v>
      </c>
      <c r="Q266" s="46">
        <v>430</v>
      </c>
      <c r="R266" s="46">
        <v>608</v>
      </c>
      <c r="S266" s="46">
        <v>534</v>
      </c>
      <c r="T266" s="46">
        <v>331</v>
      </c>
      <c r="U266" s="46">
        <v>588</v>
      </c>
      <c r="V266" s="47">
        <v>550</v>
      </c>
      <c r="X266" s="27">
        <f t="shared" si="56"/>
        <v>410</v>
      </c>
      <c r="Y266" s="27">
        <f t="shared" si="56"/>
        <v>326</v>
      </c>
      <c r="Z266" s="27">
        <f t="shared" si="56"/>
        <v>326</v>
      </c>
      <c r="AA266" s="27">
        <f t="shared" si="56"/>
        <v>282</v>
      </c>
      <c r="AB266" s="27">
        <f t="shared" si="56"/>
        <v>430</v>
      </c>
      <c r="AC266" s="27">
        <f t="shared" si="56"/>
        <v>608</v>
      </c>
      <c r="AD266" s="27">
        <f t="shared" si="56"/>
        <v>534</v>
      </c>
      <c r="AE266" s="27">
        <f t="shared" si="56"/>
        <v>331</v>
      </c>
      <c r="AF266" s="27">
        <f t="shared" si="56"/>
        <v>588</v>
      </c>
      <c r="AG266" s="27">
        <f t="shared" si="56"/>
        <v>550</v>
      </c>
      <c r="AI266" s="48">
        <v>612</v>
      </c>
      <c r="AJ266" s="49">
        <v>612</v>
      </c>
      <c r="AK266" s="50">
        <f t="shared" si="64"/>
        <v>612</v>
      </c>
      <c r="AL266" s="51"/>
      <c r="AN266" s="52">
        <v>410</v>
      </c>
      <c r="AO266" s="53">
        <v>326</v>
      </c>
      <c r="AP266" s="53">
        <v>326</v>
      </c>
      <c r="AQ266" s="53">
        <v>282</v>
      </c>
      <c r="AR266" s="53">
        <v>430</v>
      </c>
      <c r="AS266" s="53">
        <v>608</v>
      </c>
      <c r="AT266" s="53">
        <v>534</v>
      </c>
      <c r="AU266" s="53">
        <v>331</v>
      </c>
      <c r="AV266" s="53">
        <v>588</v>
      </c>
      <c r="AW266" s="54">
        <v>550</v>
      </c>
      <c r="AY266" s="35">
        <f t="shared" si="61"/>
        <v>438.5</v>
      </c>
      <c r="AZ266" s="36">
        <f t="shared" si="62"/>
        <v>438.5</v>
      </c>
      <c r="BB266" s="39">
        <v>310</v>
      </c>
      <c r="BC266" s="41">
        <v>280</v>
      </c>
      <c r="BD266" s="41">
        <v>300</v>
      </c>
      <c r="BE266" s="41">
        <v>280</v>
      </c>
      <c r="BF266" s="41">
        <v>280</v>
      </c>
      <c r="BG266" s="41">
        <v>280</v>
      </c>
      <c r="BH266" s="41">
        <v>280</v>
      </c>
      <c r="BI266" s="41">
        <v>280</v>
      </c>
      <c r="BJ266" s="41">
        <v>280</v>
      </c>
      <c r="BK266" s="51">
        <v>280</v>
      </c>
      <c r="BM266" s="52">
        <v>310</v>
      </c>
      <c r="BN266" s="53">
        <v>280</v>
      </c>
      <c r="BO266" s="53">
        <v>300</v>
      </c>
      <c r="BP266" s="53">
        <v>280</v>
      </c>
      <c r="BQ266" s="53">
        <v>280</v>
      </c>
      <c r="BR266" s="53">
        <v>280</v>
      </c>
      <c r="BS266" s="53">
        <v>280</v>
      </c>
      <c r="BT266" s="53">
        <v>280</v>
      </c>
      <c r="BU266" s="53">
        <v>280</v>
      </c>
      <c r="BV266" s="54">
        <v>280</v>
      </c>
      <c r="BX266" s="38">
        <f t="shared" si="63"/>
        <v>285</v>
      </c>
    </row>
    <row r="267" spans="1:76" ht="15" thickBot="1" x14ac:dyDescent="0.4">
      <c r="A267" s="17">
        <f t="shared" si="58"/>
        <v>409.78500000000003</v>
      </c>
      <c r="B267" s="17">
        <f t="shared" si="59"/>
        <v>332.91999999999996</v>
      </c>
      <c r="C267" s="17">
        <f t="shared" si="60"/>
        <v>287</v>
      </c>
      <c r="D267" s="39" t="s">
        <v>58</v>
      </c>
      <c r="E267" s="40">
        <v>28846</v>
      </c>
      <c r="F267" s="41"/>
      <c r="G267" s="41"/>
      <c r="H267" s="40"/>
      <c r="I267" s="42">
        <v>23639</v>
      </c>
      <c r="J267" s="43">
        <v>38.04851</v>
      </c>
      <c r="K267" s="44">
        <v>-101.16199</v>
      </c>
      <c r="M267" s="45">
        <v>269</v>
      </c>
      <c r="N267" s="46">
        <v>489</v>
      </c>
      <c r="O267" s="46">
        <v>470</v>
      </c>
      <c r="P267" s="46">
        <v>360</v>
      </c>
      <c r="Q267" s="46">
        <v>439</v>
      </c>
      <c r="R267" s="46">
        <v>566</v>
      </c>
      <c r="S267" s="46">
        <v>554</v>
      </c>
      <c r="T267" s="46">
        <v>567</v>
      </c>
      <c r="U267" s="46">
        <v>574</v>
      </c>
      <c r="V267" s="47">
        <v>533</v>
      </c>
      <c r="X267" s="27">
        <f t="shared" si="56"/>
        <v>269</v>
      </c>
      <c r="Y267" s="27">
        <f t="shared" si="56"/>
        <v>489</v>
      </c>
      <c r="Z267" s="27">
        <f t="shared" si="56"/>
        <v>470</v>
      </c>
      <c r="AA267" s="27">
        <f t="shared" si="56"/>
        <v>360</v>
      </c>
      <c r="AB267" s="27">
        <f t="shared" si="56"/>
        <v>439</v>
      </c>
      <c r="AC267" s="27">
        <f t="shared" si="56"/>
        <v>566</v>
      </c>
      <c r="AD267" s="27">
        <f t="shared" si="56"/>
        <v>554</v>
      </c>
      <c r="AE267" s="27">
        <f t="shared" si="56"/>
        <v>567</v>
      </c>
      <c r="AF267" s="27">
        <f t="shared" si="56"/>
        <v>574</v>
      </c>
      <c r="AG267" s="27">
        <f t="shared" si="56"/>
        <v>533</v>
      </c>
      <c r="AI267" s="48">
        <v>574</v>
      </c>
      <c r="AJ267" s="49">
        <v>574</v>
      </c>
      <c r="AK267" s="50">
        <f t="shared" si="64"/>
        <v>574</v>
      </c>
      <c r="AL267" s="51"/>
      <c r="AN267" s="52">
        <v>269</v>
      </c>
      <c r="AO267" s="53">
        <v>489</v>
      </c>
      <c r="AP267" s="53">
        <v>470</v>
      </c>
      <c r="AQ267" s="53">
        <v>360</v>
      </c>
      <c r="AR267" s="53">
        <v>439</v>
      </c>
      <c r="AS267" s="53">
        <v>566</v>
      </c>
      <c r="AT267" s="53">
        <v>554</v>
      </c>
      <c r="AU267" s="53">
        <v>567</v>
      </c>
      <c r="AV267" s="53">
        <v>574</v>
      </c>
      <c r="AW267" s="54">
        <v>533</v>
      </c>
      <c r="AY267" s="35">
        <f t="shared" si="61"/>
        <v>482.1</v>
      </c>
      <c r="AZ267" s="36">
        <f t="shared" si="62"/>
        <v>482.1</v>
      </c>
      <c r="BB267" s="39">
        <v>400</v>
      </c>
      <c r="BC267" s="41">
        <v>280</v>
      </c>
      <c r="BD267" s="41">
        <v>280</v>
      </c>
      <c r="BE267" s="41">
        <v>280</v>
      </c>
      <c r="BF267" s="41">
        <v>280</v>
      </c>
      <c r="BG267" s="41">
        <v>280</v>
      </c>
      <c r="BH267" s="41">
        <v>280</v>
      </c>
      <c r="BI267" s="41">
        <v>280</v>
      </c>
      <c r="BJ267" s="41">
        <v>280</v>
      </c>
      <c r="BK267" s="51">
        <v>280</v>
      </c>
      <c r="BM267" s="52">
        <v>400</v>
      </c>
      <c r="BN267" s="53">
        <v>280</v>
      </c>
      <c r="BO267" s="53">
        <v>280</v>
      </c>
      <c r="BP267" s="53">
        <v>280</v>
      </c>
      <c r="BQ267" s="53">
        <v>280</v>
      </c>
      <c r="BR267" s="53">
        <v>280</v>
      </c>
      <c r="BS267" s="53">
        <v>280</v>
      </c>
      <c r="BT267" s="53">
        <v>280</v>
      </c>
      <c r="BU267" s="53">
        <v>280</v>
      </c>
      <c r="BV267" s="54">
        <v>280</v>
      </c>
      <c r="BX267" s="38">
        <f t="shared" si="63"/>
        <v>292</v>
      </c>
    </row>
    <row r="268" spans="1:76" ht="15" thickBot="1" x14ac:dyDescent="0.4">
      <c r="A268" s="17">
        <f t="shared" si="58"/>
        <v>276.21344999999997</v>
      </c>
      <c r="B268" s="17">
        <f t="shared" si="59"/>
        <v>286.52</v>
      </c>
      <c r="C268" s="17">
        <f t="shared" si="60"/>
        <v>247</v>
      </c>
      <c r="D268" s="39" t="s">
        <v>58</v>
      </c>
      <c r="E268" s="40">
        <v>25417</v>
      </c>
      <c r="F268" s="41"/>
      <c r="G268" s="41"/>
      <c r="H268" s="40"/>
      <c r="I268" s="42">
        <v>8856</v>
      </c>
      <c r="J268" s="43">
        <v>38.042724</v>
      </c>
      <c r="K268" s="44">
        <v>-101.174379</v>
      </c>
      <c r="M268" s="45">
        <v>295.69</v>
      </c>
      <c r="N268" s="46">
        <v>151.08000000000001</v>
      </c>
      <c r="O268" s="46">
        <v>273.49</v>
      </c>
      <c r="P268" s="46">
        <v>278.95</v>
      </c>
      <c r="Q268" s="46">
        <v>119.36</v>
      </c>
      <c r="R268" s="46">
        <v>405</v>
      </c>
      <c r="S268" s="46">
        <v>353</v>
      </c>
      <c r="T268" s="46">
        <v>492</v>
      </c>
      <c r="U268" s="46">
        <v>498</v>
      </c>
      <c r="V268" s="47">
        <v>383</v>
      </c>
      <c r="X268" s="27">
        <f t="shared" si="56"/>
        <v>295.69</v>
      </c>
      <c r="Y268" s="27">
        <f t="shared" si="56"/>
        <v>151.08000000000001</v>
      </c>
      <c r="Z268" s="27">
        <f t="shared" si="56"/>
        <v>273.49</v>
      </c>
      <c r="AA268" s="27">
        <f t="shared" si="56"/>
        <v>278.95</v>
      </c>
      <c r="AB268" s="27">
        <f t="shared" si="56"/>
        <v>119.36</v>
      </c>
      <c r="AC268" s="27">
        <f t="shared" si="56"/>
        <v>405</v>
      </c>
      <c r="AD268" s="27">
        <f t="shared" si="56"/>
        <v>353</v>
      </c>
      <c r="AE268" s="27">
        <f t="shared" si="56"/>
        <v>492</v>
      </c>
      <c r="AF268" s="27">
        <f t="shared" si="56"/>
        <v>498</v>
      </c>
      <c r="AG268" s="27">
        <f t="shared" si="56"/>
        <v>383</v>
      </c>
      <c r="AI268" s="48">
        <v>494</v>
      </c>
      <c r="AJ268" s="49">
        <v>494</v>
      </c>
      <c r="AK268" s="50">
        <f t="shared" si="64"/>
        <v>494</v>
      </c>
      <c r="AL268" s="51"/>
      <c r="AN268" s="52">
        <v>295.69</v>
      </c>
      <c r="AO268" s="53">
        <v>151.08000000000001</v>
      </c>
      <c r="AP268" s="53">
        <v>273.49</v>
      </c>
      <c r="AQ268" s="53">
        <v>278.95</v>
      </c>
      <c r="AR268" s="53">
        <v>119.36</v>
      </c>
      <c r="AS268" s="53">
        <v>405</v>
      </c>
      <c r="AT268" s="53">
        <v>353</v>
      </c>
      <c r="AU268" s="53">
        <v>492</v>
      </c>
      <c r="AV268" s="53">
        <v>498</v>
      </c>
      <c r="AW268" s="54">
        <v>383</v>
      </c>
      <c r="AY268" s="35">
        <f t="shared" si="61"/>
        <v>324.95699999999999</v>
      </c>
      <c r="AZ268" s="36">
        <f t="shared" si="62"/>
        <v>324.95699999999999</v>
      </c>
      <c r="BB268" s="39">
        <v>200</v>
      </c>
      <c r="BC268" s="41">
        <v>200</v>
      </c>
      <c r="BD268" s="41">
        <v>150</v>
      </c>
      <c r="BE268" s="41">
        <v>150</v>
      </c>
      <c r="BF268" s="41">
        <v>150</v>
      </c>
      <c r="BG268" s="41">
        <v>150</v>
      </c>
      <c r="BH268" s="41">
        <v>150</v>
      </c>
      <c r="BI268" s="41">
        <v>150</v>
      </c>
      <c r="BJ268" s="41">
        <v>150</v>
      </c>
      <c r="BK268" s="51">
        <v>150</v>
      </c>
      <c r="BM268" s="52">
        <v>200</v>
      </c>
      <c r="BN268" s="53">
        <v>200</v>
      </c>
      <c r="BO268" s="53">
        <v>150</v>
      </c>
      <c r="BP268" s="53">
        <v>150</v>
      </c>
      <c r="BQ268" s="53">
        <v>150</v>
      </c>
      <c r="BR268" s="53">
        <v>150</v>
      </c>
      <c r="BS268" s="53">
        <v>150</v>
      </c>
      <c r="BT268" s="53">
        <v>150</v>
      </c>
      <c r="BU268" s="53">
        <v>150</v>
      </c>
      <c r="BV268" s="54">
        <v>150</v>
      </c>
      <c r="BX268" s="38">
        <f t="shared" si="63"/>
        <v>160</v>
      </c>
    </row>
    <row r="269" spans="1:76" ht="15" thickBot="1" x14ac:dyDescent="0.4">
      <c r="A269" s="17">
        <f t="shared" si="58"/>
        <v>282.11499999999995</v>
      </c>
      <c r="B269" s="17">
        <f t="shared" si="59"/>
        <v>287.68</v>
      </c>
      <c r="C269" s="17">
        <f t="shared" si="60"/>
        <v>248</v>
      </c>
      <c r="D269" s="39" t="s">
        <v>58</v>
      </c>
      <c r="E269" s="40">
        <v>6609</v>
      </c>
      <c r="F269" s="41"/>
      <c r="G269" s="41"/>
      <c r="H269" s="40"/>
      <c r="I269" s="42">
        <v>75982</v>
      </c>
      <c r="J269" s="43">
        <v>38.022019999999998</v>
      </c>
      <c r="K269" s="44">
        <v>-101.15192</v>
      </c>
      <c r="M269" s="45">
        <v>294</v>
      </c>
      <c r="N269" s="46">
        <v>153</v>
      </c>
      <c r="O269" s="46">
        <v>239</v>
      </c>
      <c r="P269" s="46">
        <v>195</v>
      </c>
      <c r="Q269" s="46">
        <v>431</v>
      </c>
      <c r="R269" s="46">
        <v>497</v>
      </c>
      <c r="S269" s="46">
        <v>510</v>
      </c>
      <c r="T269" s="46">
        <v>370</v>
      </c>
      <c r="U269" s="46">
        <v>356</v>
      </c>
      <c r="V269" s="47">
        <v>274</v>
      </c>
      <c r="X269" s="27">
        <f t="shared" si="56"/>
        <v>294</v>
      </c>
      <c r="Y269" s="27">
        <f t="shared" si="56"/>
        <v>153</v>
      </c>
      <c r="Z269" s="27">
        <f t="shared" si="56"/>
        <v>239</v>
      </c>
      <c r="AA269" s="27">
        <f t="shared" si="56"/>
        <v>195</v>
      </c>
      <c r="AB269" s="27">
        <f t="shared" si="56"/>
        <v>431</v>
      </c>
      <c r="AC269" s="27">
        <f t="shared" si="56"/>
        <v>497</v>
      </c>
      <c r="AD269" s="27">
        <f t="shared" si="56"/>
        <v>510</v>
      </c>
      <c r="AE269" s="27">
        <f t="shared" si="56"/>
        <v>370</v>
      </c>
      <c r="AF269" s="27">
        <f t="shared" si="56"/>
        <v>356</v>
      </c>
      <c r="AG269" s="27">
        <f t="shared" si="56"/>
        <v>274</v>
      </c>
      <c r="AI269" s="48">
        <v>496</v>
      </c>
      <c r="AJ269" s="49">
        <v>496</v>
      </c>
      <c r="AK269" s="50">
        <f t="shared" si="64"/>
        <v>496</v>
      </c>
      <c r="AL269" s="51"/>
      <c r="AN269" s="52">
        <v>294</v>
      </c>
      <c r="AO269" s="53">
        <v>153</v>
      </c>
      <c r="AP269" s="53">
        <v>239</v>
      </c>
      <c r="AQ269" s="53">
        <v>195</v>
      </c>
      <c r="AR269" s="53">
        <v>431</v>
      </c>
      <c r="AS269" s="53">
        <v>497</v>
      </c>
      <c r="AT269" s="53">
        <v>510</v>
      </c>
      <c r="AU269" s="53">
        <v>370</v>
      </c>
      <c r="AV269" s="53">
        <v>356</v>
      </c>
      <c r="AW269" s="54">
        <v>274</v>
      </c>
      <c r="AY269" s="35">
        <f t="shared" si="61"/>
        <v>331.9</v>
      </c>
      <c r="AZ269" s="36">
        <f t="shared" si="62"/>
        <v>331.9</v>
      </c>
      <c r="BB269" s="39">
        <v>167</v>
      </c>
      <c r="BC269" s="41">
        <v>167</v>
      </c>
      <c r="BD269" s="41">
        <v>167</v>
      </c>
      <c r="BE269" s="41">
        <v>167</v>
      </c>
      <c r="BF269" s="41">
        <v>167</v>
      </c>
      <c r="BG269" s="41">
        <v>226</v>
      </c>
      <c r="BH269" s="41">
        <v>226</v>
      </c>
      <c r="BI269" s="41">
        <v>226</v>
      </c>
      <c r="BJ269" s="41">
        <v>226</v>
      </c>
      <c r="BK269" s="51">
        <v>230</v>
      </c>
      <c r="BM269" s="52">
        <v>167</v>
      </c>
      <c r="BN269" s="53">
        <v>167</v>
      </c>
      <c r="BO269" s="53">
        <v>167</v>
      </c>
      <c r="BP269" s="53">
        <v>167</v>
      </c>
      <c r="BQ269" s="53">
        <v>167</v>
      </c>
      <c r="BR269" s="53">
        <v>226</v>
      </c>
      <c r="BS269" s="53">
        <v>226</v>
      </c>
      <c r="BT269" s="53">
        <v>226</v>
      </c>
      <c r="BU269" s="53">
        <v>226</v>
      </c>
      <c r="BV269" s="54">
        <v>230</v>
      </c>
      <c r="BX269" s="38">
        <f t="shared" si="63"/>
        <v>196.9</v>
      </c>
    </row>
    <row r="270" spans="1:76" ht="15" thickBot="1" x14ac:dyDescent="0.4">
      <c r="A270" s="17">
        <f t="shared" si="58"/>
        <v>154.95500000000001</v>
      </c>
      <c r="B270" s="17">
        <f t="shared" si="59"/>
        <v>164.07000000000002</v>
      </c>
      <c r="C270" s="17">
        <f t="shared" si="60"/>
        <v>162</v>
      </c>
      <c r="D270" s="39" t="s">
        <v>58</v>
      </c>
      <c r="E270" s="40">
        <v>7362</v>
      </c>
      <c r="F270" s="41"/>
      <c r="G270" s="41"/>
      <c r="H270" s="40"/>
      <c r="I270" s="42">
        <v>84521</v>
      </c>
      <c r="J270" s="43">
        <v>38.018810000000002</v>
      </c>
      <c r="K270" s="44">
        <v>-101.16777</v>
      </c>
      <c r="M270" s="45">
        <v>250</v>
      </c>
      <c r="N270" s="46">
        <v>67</v>
      </c>
      <c r="O270" s="46">
        <v>185</v>
      </c>
      <c r="P270" s="46">
        <v>105</v>
      </c>
      <c r="Q270" s="46">
        <v>224</v>
      </c>
      <c r="R270" s="46">
        <v>271</v>
      </c>
      <c r="S270" s="46">
        <v>271</v>
      </c>
      <c r="T270" s="46">
        <v>200</v>
      </c>
      <c r="U270" s="46">
        <v>216</v>
      </c>
      <c r="V270" s="47">
        <v>34</v>
      </c>
      <c r="X270" s="27">
        <f t="shared" si="56"/>
        <v>250</v>
      </c>
      <c r="Y270" s="27">
        <f t="shared" si="56"/>
        <v>67</v>
      </c>
      <c r="Z270" s="27">
        <f t="shared" si="56"/>
        <v>185</v>
      </c>
      <c r="AA270" s="27">
        <f t="shared" si="56"/>
        <v>105</v>
      </c>
      <c r="AB270" s="27">
        <f t="shared" si="56"/>
        <v>224</v>
      </c>
      <c r="AC270" s="27">
        <f t="shared" si="56"/>
        <v>271</v>
      </c>
      <c r="AD270" s="27">
        <f t="shared" si="56"/>
        <v>271</v>
      </c>
      <c r="AE270" s="27">
        <f t="shared" si="56"/>
        <v>200</v>
      </c>
      <c r="AF270" s="27">
        <f t="shared" si="56"/>
        <v>216</v>
      </c>
      <c r="AG270" s="27">
        <f t="shared" si="56"/>
        <v>34</v>
      </c>
      <c r="AI270" s="48">
        <v>324</v>
      </c>
      <c r="AJ270" s="49">
        <v>324</v>
      </c>
      <c r="AK270" s="50">
        <f t="shared" si="64"/>
        <v>324</v>
      </c>
      <c r="AL270" s="51"/>
      <c r="AN270" s="52">
        <v>250</v>
      </c>
      <c r="AO270" s="53">
        <v>67</v>
      </c>
      <c r="AP270" s="53">
        <v>185</v>
      </c>
      <c r="AQ270" s="53">
        <v>105</v>
      </c>
      <c r="AR270" s="53">
        <v>224</v>
      </c>
      <c r="AS270" s="53">
        <v>271</v>
      </c>
      <c r="AT270" s="53">
        <v>271</v>
      </c>
      <c r="AU270" s="53">
        <v>200</v>
      </c>
      <c r="AV270" s="53">
        <v>216</v>
      </c>
      <c r="AW270" s="54">
        <v>34</v>
      </c>
      <c r="AY270" s="35">
        <f t="shared" si="61"/>
        <v>182.3</v>
      </c>
      <c r="AZ270" s="36">
        <f t="shared" si="62"/>
        <v>182.3</v>
      </c>
      <c r="BB270" s="39">
        <v>122</v>
      </c>
      <c r="BC270" s="41">
        <v>122</v>
      </c>
      <c r="BD270" s="41">
        <v>122</v>
      </c>
      <c r="BE270" s="41">
        <v>122</v>
      </c>
      <c r="BF270" s="41">
        <v>122</v>
      </c>
      <c r="BG270" s="41">
        <v>122</v>
      </c>
      <c r="BH270" s="41">
        <v>122</v>
      </c>
      <c r="BI270" s="41">
        <v>122</v>
      </c>
      <c r="BJ270" s="41">
        <v>122</v>
      </c>
      <c r="BK270" s="51">
        <v>115</v>
      </c>
      <c r="BM270" s="52">
        <v>122</v>
      </c>
      <c r="BN270" s="53">
        <v>122</v>
      </c>
      <c r="BO270" s="53">
        <v>122</v>
      </c>
      <c r="BP270" s="53">
        <v>122</v>
      </c>
      <c r="BQ270" s="53">
        <v>122</v>
      </c>
      <c r="BR270" s="53">
        <v>122</v>
      </c>
      <c r="BS270" s="53">
        <v>122</v>
      </c>
      <c r="BT270" s="53">
        <v>122</v>
      </c>
      <c r="BU270" s="53">
        <v>122</v>
      </c>
      <c r="BV270" s="54">
        <v>115</v>
      </c>
      <c r="BX270" s="38">
        <f t="shared" si="63"/>
        <v>121.3</v>
      </c>
    </row>
    <row r="271" spans="1:76" ht="15" thickBot="1" x14ac:dyDescent="0.4">
      <c r="A271" s="17">
        <f t="shared" si="58"/>
        <v>201.95999999999998</v>
      </c>
      <c r="B271" s="17">
        <f t="shared" si="59"/>
        <v>176.32</v>
      </c>
      <c r="C271" s="17">
        <f t="shared" si="60"/>
        <v>152</v>
      </c>
      <c r="D271" s="39" t="s">
        <v>58</v>
      </c>
      <c r="E271" s="40">
        <v>27703</v>
      </c>
      <c r="F271" s="41"/>
      <c r="G271" s="41"/>
      <c r="H271" s="40"/>
      <c r="I271" s="42">
        <v>26709</v>
      </c>
      <c r="J271" s="43">
        <v>38.013809000000002</v>
      </c>
      <c r="K271" s="44">
        <v>-101.15203</v>
      </c>
      <c r="M271" s="45">
        <v>256</v>
      </c>
      <c r="N271" s="46">
        <v>215</v>
      </c>
      <c r="O271" s="46">
        <v>169</v>
      </c>
      <c r="P271" s="46">
        <v>158</v>
      </c>
      <c r="Q271" s="46">
        <v>222</v>
      </c>
      <c r="R271" s="46">
        <v>337</v>
      </c>
      <c r="S271" s="46">
        <v>335</v>
      </c>
      <c r="T271" s="46">
        <v>255</v>
      </c>
      <c r="U271" s="46">
        <v>223</v>
      </c>
      <c r="V271" s="47">
        <v>206</v>
      </c>
      <c r="X271" s="27">
        <f t="shared" si="56"/>
        <v>256</v>
      </c>
      <c r="Y271" s="27">
        <f t="shared" si="56"/>
        <v>215</v>
      </c>
      <c r="Z271" s="27">
        <f t="shared" si="56"/>
        <v>169</v>
      </c>
      <c r="AA271" s="27">
        <f t="shared" si="56"/>
        <v>158</v>
      </c>
      <c r="AB271" s="27">
        <f t="shared" si="56"/>
        <v>222</v>
      </c>
      <c r="AC271" s="27">
        <f t="shared" si="56"/>
        <v>337</v>
      </c>
      <c r="AD271" s="27">
        <f t="shared" si="56"/>
        <v>335</v>
      </c>
      <c r="AE271" s="27">
        <f t="shared" si="56"/>
        <v>255</v>
      </c>
      <c r="AF271" s="27">
        <f t="shared" si="56"/>
        <v>223</v>
      </c>
      <c r="AG271" s="27">
        <f t="shared" si="56"/>
        <v>206</v>
      </c>
      <c r="AI271" s="48">
        <v>304</v>
      </c>
      <c r="AJ271" s="49">
        <v>304</v>
      </c>
      <c r="AK271" s="50">
        <f t="shared" si="64"/>
        <v>304</v>
      </c>
      <c r="AL271" s="51"/>
      <c r="AN271" s="52">
        <v>256</v>
      </c>
      <c r="AO271" s="53">
        <v>215</v>
      </c>
      <c r="AP271" s="53">
        <v>169</v>
      </c>
      <c r="AQ271" s="53">
        <v>158</v>
      </c>
      <c r="AR271" s="53">
        <v>222</v>
      </c>
      <c r="AS271" s="53">
        <v>337</v>
      </c>
      <c r="AT271" s="53">
        <v>335</v>
      </c>
      <c r="AU271" s="53">
        <v>255</v>
      </c>
      <c r="AV271" s="53">
        <v>223</v>
      </c>
      <c r="AW271" s="54">
        <v>206</v>
      </c>
      <c r="AY271" s="35">
        <f t="shared" si="61"/>
        <v>237.6</v>
      </c>
      <c r="AZ271" s="36">
        <f t="shared" si="62"/>
        <v>237.6</v>
      </c>
      <c r="BB271" s="39">
        <v>122</v>
      </c>
      <c r="BC271" s="41">
        <v>122</v>
      </c>
      <c r="BD271" s="41">
        <v>122</v>
      </c>
      <c r="BE271" s="41">
        <v>122</v>
      </c>
      <c r="BF271" s="41">
        <v>122</v>
      </c>
      <c r="BG271" s="41">
        <v>122</v>
      </c>
      <c r="BH271" s="41">
        <v>122</v>
      </c>
      <c r="BI271" s="41">
        <v>122</v>
      </c>
      <c r="BJ271" s="41">
        <v>122</v>
      </c>
      <c r="BK271" s="51">
        <v>122</v>
      </c>
      <c r="BM271" s="52">
        <v>122</v>
      </c>
      <c r="BN271" s="53">
        <v>122</v>
      </c>
      <c r="BO271" s="53">
        <v>122</v>
      </c>
      <c r="BP271" s="53">
        <v>122</v>
      </c>
      <c r="BQ271" s="53">
        <v>122</v>
      </c>
      <c r="BR271" s="53">
        <v>122</v>
      </c>
      <c r="BS271" s="53">
        <v>122</v>
      </c>
      <c r="BT271" s="53">
        <v>122</v>
      </c>
      <c r="BU271" s="53">
        <v>122</v>
      </c>
      <c r="BV271" s="54">
        <v>122</v>
      </c>
      <c r="BX271" s="38">
        <f t="shared" si="63"/>
        <v>122</v>
      </c>
    </row>
    <row r="272" spans="1:76" ht="15" thickBot="1" x14ac:dyDescent="0.4">
      <c r="A272" s="17">
        <f t="shared" si="58"/>
        <v>66.348166666666671</v>
      </c>
      <c r="B272" s="17">
        <f t="shared" si="59"/>
        <v>70.251000000000005</v>
      </c>
      <c r="C272" s="17">
        <f t="shared" si="60"/>
        <v>392</v>
      </c>
      <c r="D272" s="39" t="s">
        <v>58</v>
      </c>
      <c r="E272" s="40">
        <v>6268</v>
      </c>
      <c r="F272" s="41"/>
      <c r="G272" s="41"/>
      <c r="H272" s="40">
        <v>9803</v>
      </c>
      <c r="I272" s="42">
        <v>35265</v>
      </c>
      <c r="J272" s="43">
        <v>38.112670000000001</v>
      </c>
      <c r="K272" s="44">
        <v>-101.02171</v>
      </c>
      <c r="M272" s="45">
        <v>302.3</v>
      </c>
      <c r="N272" s="46">
        <v>19.72</v>
      </c>
      <c r="O272" s="46">
        <v>22.1</v>
      </c>
      <c r="P272" s="46">
        <v>18.36</v>
      </c>
      <c r="Q272" s="46">
        <v>18.03</v>
      </c>
      <c r="R272" s="46">
        <v>42</v>
      </c>
      <c r="S272" s="46">
        <v>12</v>
      </c>
      <c r="T272" s="46">
        <v>185</v>
      </c>
      <c r="U272" s="46">
        <v>83</v>
      </c>
      <c r="V272" s="47">
        <v>0</v>
      </c>
      <c r="X272" s="27">
        <f t="shared" si="56"/>
        <v>302.3</v>
      </c>
      <c r="Y272" s="27">
        <f t="shared" si="56"/>
        <v>19.72</v>
      </c>
      <c r="Z272" s="27">
        <f t="shared" si="56"/>
        <v>22.1</v>
      </c>
      <c r="AA272" s="27">
        <f t="shared" si="56"/>
        <v>18.36</v>
      </c>
      <c r="AB272" s="27">
        <f t="shared" si="56"/>
        <v>18.03</v>
      </c>
      <c r="AC272" s="27">
        <f t="shared" si="56"/>
        <v>42</v>
      </c>
      <c r="AD272" s="27">
        <f t="shared" si="56"/>
        <v>12</v>
      </c>
      <c r="AE272" s="27">
        <f t="shared" si="56"/>
        <v>185</v>
      </c>
      <c r="AF272" s="27">
        <f t="shared" si="56"/>
        <v>83</v>
      </c>
      <c r="AG272" s="27">
        <f t="shared" si="56"/>
        <v>0</v>
      </c>
      <c r="AI272" s="56">
        <v>960</v>
      </c>
      <c r="AJ272" s="49">
        <v>784</v>
      </c>
      <c r="AK272" s="86">
        <v>960</v>
      </c>
      <c r="AL272" s="51"/>
      <c r="AN272" s="52">
        <v>302.3</v>
      </c>
      <c r="AO272" s="53">
        <v>19.72</v>
      </c>
      <c r="AP272" s="53">
        <v>22.1</v>
      </c>
      <c r="AQ272" s="53">
        <v>18.36</v>
      </c>
      <c r="AR272" s="53">
        <v>18.03</v>
      </c>
      <c r="AS272" s="53">
        <v>42</v>
      </c>
      <c r="AT272" s="53">
        <v>12</v>
      </c>
      <c r="AU272" s="53">
        <v>185</v>
      </c>
      <c r="AV272" s="53">
        <v>83</v>
      </c>
      <c r="AW272" s="54"/>
      <c r="AY272" s="35">
        <f t="shared" si="61"/>
        <v>78.056666666666672</v>
      </c>
      <c r="AZ272" s="36">
        <f t="shared" si="62"/>
        <v>70.251000000000005</v>
      </c>
      <c r="BB272" s="39">
        <v>120</v>
      </c>
      <c r="BC272" s="41">
        <v>160</v>
      </c>
      <c r="BD272" s="41">
        <v>160</v>
      </c>
      <c r="BE272" s="41">
        <v>160</v>
      </c>
      <c r="BF272" s="41">
        <v>160</v>
      </c>
      <c r="BG272" s="41">
        <v>90</v>
      </c>
      <c r="BH272" s="41">
        <v>95</v>
      </c>
      <c r="BI272" s="41">
        <v>95</v>
      </c>
      <c r="BJ272" s="41">
        <v>95</v>
      </c>
      <c r="BK272" s="51">
        <v>0</v>
      </c>
      <c r="BM272" s="52">
        <v>120</v>
      </c>
      <c r="BN272" s="53">
        <v>160</v>
      </c>
      <c r="BO272" s="53">
        <v>160</v>
      </c>
      <c r="BP272" s="53">
        <v>160</v>
      </c>
      <c r="BQ272" s="53">
        <v>160</v>
      </c>
      <c r="BR272" s="53">
        <v>90</v>
      </c>
      <c r="BS272" s="53">
        <v>95</v>
      </c>
      <c r="BT272" s="53">
        <v>95</v>
      </c>
      <c r="BU272" s="53">
        <v>95</v>
      </c>
      <c r="BV272" s="54" t="s">
        <v>85</v>
      </c>
      <c r="BX272" s="38">
        <f t="shared" si="63"/>
        <v>126.11111111111111</v>
      </c>
    </row>
    <row r="273" spans="1:76" ht="15" thickBot="1" x14ac:dyDescent="0.4">
      <c r="A273" s="17">
        <f t="shared" si="58"/>
        <v>80.740437499999999</v>
      </c>
      <c r="B273" s="17">
        <f t="shared" si="59"/>
        <v>85.489874999999998</v>
      </c>
      <c r="C273" s="17">
        <f t="shared" si="60"/>
        <v>88.05</v>
      </c>
      <c r="D273" s="39" t="s">
        <v>58</v>
      </c>
      <c r="E273" s="40">
        <v>9803</v>
      </c>
      <c r="F273" s="41"/>
      <c r="G273" s="41"/>
      <c r="H273" s="40"/>
      <c r="I273" s="42">
        <v>44647</v>
      </c>
      <c r="J273" s="43">
        <v>38.108829999999998</v>
      </c>
      <c r="K273" s="44">
        <v>-101.01993</v>
      </c>
      <c r="M273" s="45">
        <v>53.91</v>
      </c>
      <c r="N273" s="46">
        <v>56</v>
      </c>
      <c r="O273" s="46">
        <v>57</v>
      </c>
      <c r="P273" s="46">
        <v>79</v>
      </c>
      <c r="Q273" s="46">
        <v>102</v>
      </c>
      <c r="R273" s="46">
        <v>149</v>
      </c>
      <c r="S273" s="46">
        <v>154</v>
      </c>
      <c r="T273" s="46">
        <v>0</v>
      </c>
      <c r="U273" s="46">
        <v>0</v>
      </c>
      <c r="V273" s="47">
        <v>109</v>
      </c>
      <c r="X273" s="27">
        <f t="shared" si="56"/>
        <v>53.91</v>
      </c>
      <c r="Y273" s="27">
        <f t="shared" si="56"/>
        <v>56</v>
      </c>
      <c r="Z273" s="27">
        <f t="shared" si="56"/>
        <v>57</v>
      </c>
      <c r="AA273" s="27">
        <f t="shared" si="56"/>
        <v>79</v>
      </c>
      <c r="AB273" s="27">
        <f t="shared" si="56"/>
        <v>102</v>
      </c>
      <c r="AC273" s="27">
        <f t="shared" si="56"/>
        <v>149</v>
      </c>
      <c r="AD273" s="27">
        <f t="shared" si="56"/>
        <v>154</v>
      </c>
      <c r="AE273" s="27">
        <f t="shared" si="56"/>
        <v>0</v>
      </c>
      <c r="AF273" s="27">
        <f t="shared" si="56"/>
        <v>0</v>
      </c>
      <c r="AG273" s="27">
        <f t="shared" si="56"/>
        <v>109</v>
      </c>
      <c r="AI273" s="56">
        <v>960</v>
      </c>
      <c r="AJ273" s="49">
        <v>176.1</v>
      </c>
      <c r="AK273" s="87"/>
      <c r="AL273" s="51" t="s">
        <v>142</v>
      </c>
      <c r="AN273" s="52">
        <v>53.91</v>
      </c>
      <c r="AO273" s="53">
        <v>56</v>
      </c>
      <c r="AP273" s="53">
        <v>57</v>
      </c>
      <c r="AQ273" s="53">
        <v>79</v>
      </c>
      <c r="AR273" s="53">
        <v>102</v>
      </c>
      <c r="AS273" s="53">
        <v>149</v>
      </c>
      <c r="AT273" s="53">
        <v>154</v>
      </c>
      <c r="AU273" s="53"/>
      <c r="AV273" s="53"/>
      <c r="AW273" s="54">
        <v>109</v>
      </c>
      <c r="AY273" s="35">
        <f t="shared" si="61"/>
        <v>94.988749999999996</v>
      </c>
      <c r="AZ273" s="36">
        <f t="shared" si="62"/>
        <v>75.991</v>
      </c>
      <c r="BB273" s="39">
        <v>120</v>
      </c>
      <c r="BC273" s="41">
        <v>120</v>
      </c>
      <c r="BD273" s="41">
        <v>120</v>
      </c>
      <c r="BE273" s="41">
        <v>135</v>
      </c>
      <c r="BF273" s="41">
        <v>135</v>
      </c>
      <c r="BG273" s="41">
        <v>135</v>
      </c>
      <c r="BH273" s="41">
        <v>135</v>
      </c>
      <c r="BI273" s="41">
        <v>0</v>
      </c>
      <c r="BJ273" s="41">
        <v>0</v>
      </c>
      <c r="BK273" s="51">
        <v>40</v>
      </c>
      <c r="BM273" s="52">
        <v>120</v>
      </c>
      <c r="BN273" s="53">
        <v>120</v>
      </c>
      <c r="BO273" s="53">
        <v>120</v>
      </c>
      <c r="BP273" s="53">
        <v>135</v>
      </c>
      <c r="BQ273" s="53">
        <v>135</v>
      </c>
      <c r="BR273" s="53">
        <v>135</v>
      </c>
      <c r="BS273" s="53">
        <v>135</v>
      </c>
      <c r="BT273" s="53" t="s">
        <v>85</v>
      </c>
      <c r="BU273" s="53" t="s">
        <v>85</v>
      </c>
      <c r="BV273" s="54">
        <v>40</v>
      </c>
      <c r="BX273" s="38">
        <f t="shared" si="63"/>
        <v>117.5</v>
      </c>
    </row>
    <row r="274" spans="1:76" ht="15" thickBot="1" x14ac:dyDescent="0.4">
      <c r="A274" s="17">
        <f t="shared" si="58"/>
        <v>108.14974999999998</v>
      </c>
      <c r="B274" s="17">
        <f t="shared" si="59"/>
        <v>114.51149999999998</v>
      </c>
      <c r="C274" s="17">
        <f t="shared" si="60"/>
        <v>125</v>
      </c>
      <c r="D274" s="39" t="s">
        <v>58</v>
      </c>
      <c r="E274" s="40">
        <v>2132</v>
      </c>
      <c r="F274" s="41"/>
      <c r="G274" s="41"/>
      <c r="H274" s="40"/>
      <c r="I274" s="42">
        <v>1211</v>
      </c>
      <c r="J274" s="43">
        <v>37.945459999999997</v>
      </c>
      <c r="K274" s="44">
        <v>-101.26725999999999</v>
      </c>
      <c r="M274" s="45">
        <v>138</v>
      </c>
      <c r="N274" s="46">
        <v>102</v>
      </c>
      <c r="O274" s="46">
        <v>132</v>
      </c>
      <c r="P274" s="46">
        <v>47</v>
      </c>
      <c r="Q274" s="46">
        <v>55.35</v>
      </c>
      <c r="R274" s="46">
        <v>75</v>
      </c>
      <c r="S274" s="46">
        <v>98</v>
      </c>
      <c r="T274" s="46">
        <v>209</v>
      </c>
      <c r="U274" s="46">
        <v>219</v>
      </c>
      <c r="V274" s="47">
        <v>197</v>
      </c>
      <c r="X274" s="27">
        <f t="shared" si="56"/>
        <v>138</v>
      </c>
      <c r="Y274" s="27">
        <f t="shared" si="56"/>
        <v>102</v>
      </c>
      <c r="Z274" s="27">
        <f t="shared" si="56"/>
        <v>132</v>
      </c>
      <c r="AA274" s="27">
        <f t="shared" si="56"/>
        <v>47</v>
      </c>
      <c r="AB274" s="27">
        <f t="shared" si="56"/>
        <v>55.35</v>
      </c>
      <c r="AC274" s="27">
        <f t="shared" si="56"/>
        <v>75</v>
      </c>
      <c r="AD274" s="27">
        <f t="shared" si="56"/>
        <v>98</v>
      </c>
      <c r="AE274" s="27">
        <f t="shared" si="56"/>
        <v>209</v>
      </c>
      <c r="AF274" s="27">
        <f t="shared" si="56"/>
        <v>219</v>
      </c>
      <c r="AG274" s="27">
        <f t="shared" si="56"/>
        <v>197</v>
      </c>
      <c r="AI274" s="48">
        <v>250</v>
      </c>
      <c r="AJ274" s="49">
        <v>250</v>
      </c>
      <c r="AK274" s="50">
        <f>AI274</f>
        <v>250</v>
      </c>
      <c r="AL274" s="51"/>
      <c r="AN274" s="52">
        <v>138</v>
      </c>
      <c r="AO274" s="53">
        <v>102</v>
      </c>
      <c r="AP274" s="53">
        <v>132</v>
      </c>
      <c r="AQ274" s="53">
        <v>47</v>
      </c>
      <c r="AR274" s="53">
        <v>55.35</v>
      </c>
      <c r="AS274" s="53">
        <v>75</v>
      </c>
      <c r="AT274" s="53">
        <v>98</v>
      </c>
      <c r="AU274" s="53">
        <v>209</v>
      </c>
      <c r="AV274" s="53">
        <v>219</v>
      </c>
      <c r="AW274" s="54">
        <v>197</v>
      </c>
      <c r="AY274" s="35">
        <f t="shared" si="61"/>
        <v>127.23499999999999</v>
      </c>
      <c r="AZ274" s="36">
        <f t="shared" si="62"/>
        <v>127.23499999999999</v>
      </c>
      <c r="BB274" s="39">
        <v>184</v>
      </c>
      <c r="BC274" s="41">
        <v>184</v>
      </c>
      <c r="BD274" s="41">
        <v>184</v>
      </c>
      <c r="BE274" s="41">
        <v>184</v>
      </c>
      <c r="BF274" s="41">
        <v>184</v>
      </c>
      <c r="BG274" s="41">
        <v>184</v>
      </c>
      <c r="BH274" s="41">
        <v>184</v>
      </c>
      <c r="BI274" s="41">
        <v>184</v>
      </c>
      <c r="BJ274" s="41">
        <v>184</v>
      </c>
      <c r="BK274" s="51">
        <v>184</v>
      </c>
      <c r="BM274" s="52">
        <v>184</v>
      </c>
      <c r="BN274" s="53">
        <v>184</v>
      </c>
      <c r="BO274" s="53">
        <v>184</v>
      </c>
      <c r="BP274" s="53">
        <v>184</v>
      </c>
      <c r="BQ274" s="53">
        <v>184</v>
      </c>
      <c r="BR274" s="53">
        <v>184</v>
      </c>
      <c r="BS274" s="53">
        <v>184</v>
      </c>
      <c r="BT274" s="53">
        <v>184</v>
      </c>
      <c r="BU274" s="53">
        <v>184</v>
      </c>
      <c r="BV274" s="54">
        <v>184</v>
      </c>
      <c r="BX274" s="38">
        <f t="shared" si="63"/>
        <v>184</v>
      </c>
    </row>
    <row r="275" spans="1:76" ht="15" thickBot="1" x14ac:dyDescent="0.4">
      <c r="A275" s="17">
        <f t="shared" si="58"/>
        <v>158.1</v>
      </c>
      <c r="B275" s="17">
        <f t="shared" si="59"/>
        <v>167.4</v>
      </c>
      <c r="C275" s="17">
        <f t="shared" si="60"/>
        <v>160</v>
      </c>
      <c r="D275" s="39" t="s">
        <v>58</v>
      </c>
      <c r="E275" s="40">
        <v>599</v>
      </c>
      <c r="F275" s="41"/>
      <c r="G275" s="41"/>
      <c r="H275" s="40"/>
      <c r="I275" s="42">
        <v>55011</v>
      </c>
      <c r="J275" s="43">
        <v>38.073475000000002</v>
      </c>
      <c r="K275" s="44">
        <v>-100.99134100000001</v>
      </c>
      <c r="M275" s="45">
        <v>0</v>
      </c>
      <c r="N275" s="46">
        <v>186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46">
        <v>0</v>
      </c>
      <c r="V275" s="47">
        <v>0</v>
      </c>
      <c r="X275" s="27">
        <f t="shared" si="56"/>
        <v>0</v>
      </c>
      <c r="Y275" s="27">
        <f t="shared" si="56"/>
        <v>186</v>
      </c>
      <c r="Z275" s="27">
        <f t="shared" si="56"/>
        <v>0</v>
      </c>
      <c r="AA275" s="27">
        <f t="shared" si="56"/>
        <v>0</v>
      </c>
      <c r="AB275" s="27">
        <f t="shared" si="56"/>
        <v>0</v>
      </c>
      <c r="AC275" s="27">
        <f t="shared" si="56"/>
        <v>0</v>
      </c>
      <c r="AD275" s="27">
        <f t="shared" si="56"/>
        <v>0</v>
      </c>
      <c r="AE275" s="27">
        <f t="shared" si="56"/>
        <v>0</v>
      </c>
      <c r="AF275" s="27">
        <f t="shared" si="56"/>
        <v>0</v>
      </c>
      <c r="AG275" s="27">
        <f t="shared" si="56"/>
        <v>0</v>
      </c>
      <c r="AI275" s="82">
        <v>640</v>
      </c>
      <c r="AJ275" s="83">
        <v>320</v>
      </c>
      <c r="AK275" s="85">
        <f>AI275</f>
        <v>640</v>
      </c>
      <c r="AL275" s="51"/>
      <c r="AN275" s="52"/>
      <c r="AO275" s="53">
        <v>186</v>
      </c>
      <c r="AP275" s="53"/>
      <c r="AQ275" s="53"/>
      <c r="AR275" s="53"/>
      <c r="AS275" s="53"/>
      <c r="AT275" s="53"/>
      <c r="AU275" s="53"/>
      <c r="AV275" s="53"/>
      <c r="AW275" s="54"/>
      <c r="AY275" s="35">
        <f t="shared" si="61"/>
        <v>186</v>
      </c>
      <c r="AZ275" s="36">
        <f t="shared" si="62"/>
        <v>18.600000000000001</v>
      </c>
      <c r="BB275" s="39">
        <v>0</v>
      </c>
      <c r="BC275" s="41">
        <v>297</v>
      </c>
      <c r="BD275" s="41">
        <v>0</v>
      </c>
      <c r="BE275" s="41">
        <v>0</v>
      </c>
      <c r="BF275" s="41">
        <v>0</v>
      </c>
      <c r="BG275" s="41">
        <v>0</v>
      </c>
      <c r="BH275" s="41">
        <v>0</v>
      </c>
      <c r="BI275" s="41">
        <v>0</v>
      </c>
      <c r="BJ275" s="41">
        <v>0</v>
      </c>
      <c r="BK275" s="51">
        <v>0</v>
      </c>
      <c r="BM275" s="52" t="s">
        <v>85</v>
      </c>
      <c r="BN275" s="53">
        <v>297</v>
      </c>
      <c r="BO275" s="53" t="s">
        <v>85</v>
      </c>
      <c r="BP275" s="53" t="s">
        <v>85</v>
      </c>
      <c r="BQ275" s="53" t="s">
        <v>85</v>
      </c>
      <c r="BR275" s="53" t="s">
        <v>85</v>
      </c>
      <c r="BS275" s="53" t="s">
        <v>85</v>
      </c>
      <c r="BT275" s="53" t="s">
        <v>85</v>
      </c>
      <c r="BU275" s="53" t="s">
        <v>85</v>
      </c>
      <c r="BV275" s="54" t="s">
        <v>85</v>
      </c>
      <c r="BX275" s="38">
        <f t="shared" si="63"/>
        <v>297</v>
      </c>
    </row>
    <row r="276" spans="1:76" ht="15" thickBot="1" x14ac:dyDescent="0.4">
      <c r="A276" s="17">
        <f t="shared" si="58"/>
        <v>216.9388888888889</v>
      </c>
      <c r="B276" s="17">
        <f t="shared" si="59"/>
        <v>185.6</v>
      </c>
      <c r="C276" s="17">
        <f t="shared" si="60"/>
        <v>160</v>
      </c>
      <c r="D276" s="39" t="s">
        <v>58</v>
      </c>
      <c r="E276" s="40">
        <v>599</v>
      </c>
      <c r="F276" s="41"/>
      <c r="G276" s="41"/>
      <c r="H276" s="40"/>
      <c r="I276" s="42">
        <v>14796</v>
      </c>
      <c r="J276" s="43">
        <v>38.072420000000001</v>
      </c>
      <c r="K276" s="44">
        <v>-100.98505</v>
      </c>
      <c r="M276" s="45">
        <v>298</v>
      </c>
      <c r="N276" s="46">
        <v>0</v>
      </c>
      <c r="O276" s="46">
        <v>276</v>
      </c>
      <c r="P276" s="46">
        <v>198</v>
      </c>
      <c r="Q276" s="46">
        <v>298</v>
      </c>
      <c r="R276" s="46">
        <v>338</v>
      </c>
      <c r="S276" s="46">
        <v>312</v>
      </c>
      <c r="T276" s="46">
        <v>5</v>
      </c>
      <c r="U276" s="46">
        <v>312</v>
      </c>
      <c r="V276" s="47">
        <v>260</v>
      </c>
      <c r="X276" s="27">
        <f t="shared" si="56"/>
        <v>298</v>
      </c>
      <c r="Y276" s="27">
        <f t="shared" si="56"/>
        <v>0</v>
      </c>
      <c r="Z276" s="27">
        <f t="shared" si="56"/>
        <v>276</v>
      </c>
      <c r="AA276" s="27">
        <f t="shared" si="56"/>
        <v>198</v>
      </c>
      <c r="AB276" s="27">
        <f t="shared" si="56"/>
        <v>298</v>
      </c>
      <c r="AC276" s="27">
        <f t="shared" si="56"/>
        <v>338</v>
      </c>
      <c r="AD276" s="27">
        <f t="shared" si="56"/>
        <v>312</v>
      </c>
      <c r="AE276" s="27">
        <f t="shared" si="56"/>
        <v>5</v>
      </c>
      <c r="AF276" s="27">
        <f t="shared" si="56"/>
        <v>312</v>
      </c>
      <c r="AG276" s="27">
        <f t="shared" si="56"/>
        <v>260</v>
      </c>
      <c r="AI276" s="82">
        <v>640</v>
      </c>
      <c r="AJ276" s="83">
        <v>320</v>
      </c>
      <c r="AK276" s="85"/>
      <c r="AL276" s="51"/>
      <c r="AN276" s="52">
        <v>298</v>
      </c>
      <c r="AO276" s="53"/>
      <c r="AP276" s="53">
        <v>276</v>
      </c>
      <c r="AQ276" s="53">
        <v>198</v>
      </c>
      <c r="AR276" s="53">
        <v>298</v>
      </c>
      <c r="AS276" s="53">
        <v>338</v>
      </c>
      <c r="AT276" s="53">
        <v>312</v>
      </c>
      <c r="AU276" s="53">
        <v>5</v>
      </c>
      <c r="AV276" s="53">
        <v>312</v>
      </c>
      <c r="AW276" s="54">
        <v>260</v>
      </c>
      <c r="AY276" s="35">
        <f t="shared" si="61"/>
        <v>255.22222222222223</v>
      </c>
      <c r="AZ276" s="36">
        <f t="shared" si="62"/>
        <v>229.7</v>
      </c>
      <c r="BB276" s="39">
        <v>240</v>
      </c>
      <c r="BC276" s="41">
        <v>0</v>
      </c>
      <c r="BD276" s="41">
        <v>240</v>
      </c>
      <c r="BE276" s="41">
        <v>240</v>
      </c>
      <c r="BF276" s="41">
        <v>240</v>
      </c>
      <c r="BG276" s="41">
        <v>236</v>
      </c>
      <c r="BH276" s="41">
        <v>240</v>
      </c>
      <c r="BI276" s="41">
        <v>248</v>
      </c>
      <c r="BJ276" s="41">
        <v>248</v>
      </c>
      <c r="BK276" s="51">
        <v>248</v>
      </c>
      <c r="BM276" s="52">
        <v>240</v>
      </c>
      <c r="BN276" s="53" t="s">
        <v>85</v>
      </c>
      <c r="BO276" s="53">
        <v>240</v>
      </c>
      <c r="BP276" s="53">
        <v>240</v>
      </c>
      <c r="BQ276" s="53">
        <v>240</v>
      </c>
      <c r="BR276" s="53">
        <v>236</v>
      </c>
      <c r="BS276" s="53">
        <v>240</v>
      </c>
      <c r="BT276" s="53">
        <v>248</v>
      </c>
      <c r="BU276" s="53">
        <v>248</v>
      </c>
      <c r="BV276" s="54">
        <v>248</v>
      </c>
      <c r="BX276" s="38">
        <f t="shared" si="63"/>
        <v>242.22222222222223</v>
      </c>
    </row>
    <row r="277" spans="1:76" ht="15" thickBot="1" x14ac:dyDescent="0.4">
      <c r="A277" s="17">
        <f t="shared" si="58"/>
        <v>31.117555555555558</v>
      </c>
      <c r="B277" s="17">
        <f t="shared" si="59"/>
        <v>32.948</v>
      </c>
      <c r="C277" s="17">
        <f t="shared" si="60"/>
        <v>55</v>
      </c>
      <c r="D277" s="39" t="s">
        <v>58</v>
      </c>
      <c r="E277" s="40">
        <v>24440</v>
      </c>
      <c r="F277" s="41"/>
      <c r="G277" s="41"/>
      <c r="H277" s="40"/>
      <c r="I277" s="42">
        <v>42563</v>
      </c>
      <c r="J277" s="43">
        <v>38.130814669999999</v>
      </c>
      <c r="K277" s="44">
        <v>-101.01982022</v>
      </c>
      <c r="M277" s="45">
        <v>24</v>
      </c>
      <c r="N277" s="46">
        <v>44</v>
      </c>
      <c r="O277" s="46">
        <v>96</v>
      </c>
      <c r="P277" s="46">
        <v>9</v>
      </c>
      <c r="Q277" s="46">
        <v>19</v>
      </c>
      <c r="R277" s="46">
        <v>107</v>
      </c>
      <c r="S277" s="46">
        <v>14.6</v>
      </c>
      <c r="T277" s="46">
        <v>12.17</v>
      </c>
      <c r="U277" s="46">
        <v>3.71</v>
      </c>
      <c r="V277" s="47">
        <v>0</v>
      </c>
      <c r="X277" s="27">
        <f t="shared" si="56"/>
        <v>24</v>
      </c>
      <c r="Y277" s="27">
        <f t="shared" si="56"/>
        <v>44</v>
      </c>
      <c r="Z277" s="27">
        <f t="shared" si="56"/>
        <v>96</v>
      </c>
      <c r="AA277" s="27">
        <f t="shared" si="56"/>
        <v>9</v>
      </c>
      <c r="AB277" s="27">
        <f t="shared" si="56"/>
        <v>19</v>
      </c>
      <c r="AC277" s="27">
        <f t="shared" si="56"/>
        <v>107</v>
      </c>
      <c r="AD277" s="27">
        <f t="shared" si="56"/>
        <v>14.6</v>
      </c>
      <c r="AE277" s="27">
        <f t="shared" si="56"/>
        <v>12.17</v>
      </c>
      <c r="AF277" s="27">
        <f t="shared" si="56"/>
        <v>3.71</v>
      </c>
      <c r="AG277" s="27">
        <f t="shared" ref="AF277:AG311" si="65">V277</f>
        <v>0</v>
      </c>
      <c r="AI277" s="48">
        <v>826</v>
      </c>
      <c r="AJ277" s="49">
        <v>110</v>
      </c>
      <c r="AK277" s="55">
        <v>1280</v>
      </c>
      <c r="AL277" s="51" t="s">
        <v>143</v>
      </c>
      <c r="AN277" s="52">
        <v>24</v>
      </c>
      <c r="AO277" s="53">
        <v>44</v>
      </c>
      <c r="AP277" s="53">
        <v>96</v>
      </c>
      <c r="AQ277" s="53">
        <v>9</v>
      </c>
      <c r="AR277" s="53">
        <v>19</v>
      </c>
      <c r="AS277" s="53">
        <v>107</v>
      </c>
      <c r="AT277" s="53">
        <v>14.6</v>
      </c>
      <c r="AU277" s="53">
        <v>12.17</v>
      </c>
      <c r="AV277" s="53">
        <v>3.71</v>
      </c>
      <c r="AW277" s="54"/>
      <c r="AY277" s="35">
        <f t="shared" si="61"/>
        <v>36.608888888888892</v>
      </c>
      <c r="AZ277" s="36">
        <f t="shared" si="62"/>
        <v>32.948</v>
      </c>
      <c r="BB277" s="39">
        <v>20</v>
      </c>
      <c r="BC277" s="41">
        <v>120</v>
      </c>
      <c r="BD277" s="41">
        <v>118</v>
      </c>
      <c r="BE277" s="41">
        <v>120</v>
      </c>
      <c r="BF277" s="41">
        <v>120</v>
      </c>
      <c r="BG277" s="41">
        <v>120</v>
      </c>
      <c r="BH277" s="41">
        <v>120</v>
      </c>
      <c r="BI277" s="41">
        <v>40</v>
      </c>
      <c r="BJ277" s="41">
        <v>60</v>
      </c>
      <c r="BK277" s="51">
        <v>0</v>
      </c>
      <c r="BM277" s="52">
        <v>20</v>
      </c>
      <c r="BN277" s="53">
        <v>120</v>
      </c>
      <c r="BO277" s="53">
        <v>118</v>
      </c>
      <c r="BP277" s="53">
        <v>120</v>
      </c>
      <c r="BQ277" s="53">
        <v>120</v>
      </c>
      <c r="BR277" s="53">
        <v>120</v>
      </c>
      <c r="BS277" s="53">
        <v>120</v>
      </c>
      <c r="BT277" s="53">
        <v>40</v>
      </c>
      <c r="BU277" s="53">
        <v>60</v>
      </c>
      <c r="BV277" s="54" t="s">
        <v>85</v>
      </c>
      <c r="BX277" s="38">
        <f t="shared" si="63"/>
        <v>93.111111111111114</v>
      </c>
    </row>
    <row r="278" spans="1:76" ht="15" thickBot="1" x14ac:dyDescent="0.4">
      <c r="A278" s="17">
        <f t="shared" si="58"/>
        <v>216.24</v>
      </c>
      <c r="B278" s="17">
        <f t="shared" si="59"/>
        <v>228.96</v>
      </c>
      <c r="C278" s="17">
        <f t="shared" si="60"/>
        <v>200</v>
      </c>
      <c r="D278" s="39" t="s">
        <v>58</v>
      </c>
      <c r="E278" s="40">
        <v>95</v>
      </c>
      <c r="F278" s="41" t="s">
        <v>67</v>
      </c>
      <c r="G278" s="41"/>
      <c r="H278" s="40"/>
      <c r="I278" s="42">
        <v>31130</v>
      </c>
      <c r="J278" s="43">
        <v>38.053078999999997</v>
      </c>
      <c r="K278" s="44">
        <v>-100.937848</v>
      </c>
      <c r="M278" s="45">
        <v>138</v>
      </c>
      <c r="N278" s="46">
        <v>205</v>
      </c>
      <c r="O278" s="46">
        <v>284</v>
      </c>
      <c r="P278" s="46">
        <v>246</v>
      </c>
      <c r="Q278" s="46">
        <v>256</v>
      </c>
      <c r="R278" s="46">
        <v>318</v>
      </c>
      <c r="S278" s="46">
        <v>344</v>
      </c>
      <c r="T278" s="46">
        <v>288</v>
      </c>
      <c r="U278" s="46">
        <v>278</v>
      </c>
      <c r="V278" s="47">
        <v>187</v>
      </c>
      <c r="X278" s="27">
        <f t="shared" ref="X278:AE309" si="66">M278</f>
        <v>138</v>
      </c>
      <c r="Y278" s="27">
        <f t="shared" si="66"/>
        <v>205</v>
      </c>
      <c r="Z278" s="27">
        <f t="shared" si="66"/>
        <v>284</v>
      </c>
      <c r="AA278" s="27">
        <f t="shared" si="66"/>
        <v>246</v>
      </c>
      <c r="AB278" s="27">
        <f t="shared" si="66"/>
        <v>256</v>
      </c>
      <c r="AC278" s="27">
        <f t="shared" si="66"/>
        <v>318</v>
      </c>
      <c r="AD278" s="27">
        <f t="shared" si="66"/>
        <v>344</v>
      </c>
      <c r="AE278" s="27">
        <f t="shared" si="66"/>
        <v>288</v>
      </c>
      <c r="AF278" s="27">
        <f t="shared" si="65"/>
        <v>278</v>
      </c>
      <c r="AG278" s="27">
        <f t="shared" si="65"/>
        <v>187</v>
      </c>
      <c r="AI278" s="48">
        <v>400</v>
      </c>
      <c r="AJ278" s="49">
        <v>400</v>
      </c>
      <c r="AK278" s="85">
        <v>1280</v>
      </c>
      <c r="AL278" s="51"/>
      <c r="AN278" s="52">
        <v>138</v>
      </c>
      <c r="AO278" s="53">
        <v>205</v>
      </c>
      <c r="AP278" s="53">
        <v>284</v>
      </c>
      <c r="AQ278" s="53">
        <v>246</v>
      </c>
      <c r="AR278" s="53">
        <v>256</v>
      </c>
      <c r="AS278" s="53">
        <v>318</v>
      </c>
      <c r="AT278" s="53">
        <v>344</v>
      </c>
      <c r="AU278" s="53">
        <v>288</v>
      </c>
      <c r="AV278" s="53">
        <v>278</v>
      </c>
      <c r="AW278" s="54">
        <v>187</v>
      </c>
      <c r="AY278" s="35">
        <f t="shared" si="61"/>
        <v>254.4</v>
      </c>
      <c r="AZ278" s="36">
        <f t="shared" si="62"/>
        <v>254.4</v>
      </c>
      <c r="BB278" s="39">
        <v>120</v>
      </c>
      <c r="BC278" s="41">
        <v>198</v>
      </c>
      <c r="BD278" s="41">
        <v>240</v>
      </c>
      <c r="BE278" s="41">
        <v>240</v>
      </c>
      <c r="BF278" s="41">
        <v>240</v>
      </c>
      <c r="BG278" s="41">
        <v>190</v>
      </c>
      <c r="BH278" s="41">
        <v>240</v>
      </c>
      <c r="BI278" s="41">
        <v>240</v>
      </c>
      <c r="BJ278" s="41">
        <v>240</v>
      </c>
      <c r="BK278" s="51">
        <v>240</v>
      </c>
      <c r="BM278" s="52">
        <v>120</v>
      </c>
      <c r="BN278" s="53">
        <v>198</v>
      </c>
      <c r="BO278" s="53">
        <v>240</v>
      </c>
      <c r="BP278" s="53">
        <v>240</v>
      </c>
      <c r="BQ278" s="53">
        <v>240</v>
      </c>
      <c r="BR278" s="53">
        <v>190</v>
      </c>
      <c r="BS278" s="53">
        <v>240</v>
      </c>
      <c r="BT278" s="53">
        <v>240</v>
      </c>
      <c r="BU278" s="53">
        <v>240</v>
      </c>
      <c r="BV278" s="54">
        <v>240</v>
      </c>
      <c r="BX278" s="38">
        <f t="shared" si="63"/>
        <v>218.8</v>
      </c>
    </row>
    <row r="279" spans="1:76" ht="15" thickBot="1" x14ac:dyDescent="0.4">
      <c r="A279" s="17">
        <f t="shared" si="58"/>
        <v>138.04</v>
      </c>
      <c r="B279" s="17">
        <f t="shared" si="59"/>
        <v>146.16</v>
      </c>
      <c r="C279" s="17">
        <f t="shared" si="60"/>
        <v>320</v>
      </c>
      <c r="D279" s="39" t="s">
        <v>58</v>
      </c>
      <c r="E279" s="40">
        <v>390</v>
      </c>
      <c r="F279" s="41"/>
      <c r="G279" s="41"/>
      <c r="H279" s="40"/>
      <c r="I279" s="42">
        <v>66767</v>
      </c>
      <c r="J279" s="43">
        <v>38.046849999999999</v>
      </c>
      <c r="K279" s="44">
        <v>-100.93525</v>
      </c>
      <c r="M279" s="45">
        <v>217</v>
      </c>
      <c r="N279" s="46">
        <v>101</v>
      </c>
      <c r="O279" s="46">
        <v>154</v>
      </c>
      <c r="P279" s="46">
        <v>166</v>
      </c>
      <c r="Q279" s="46">
        <v>151</v>
      </c>
      <c r="R279" s="46">
        <v>280</v>
      </c>
      <c r="S279" s="46">
        <v>93</v>
      </c>
      <c r="T279" s="46">
        <v>196</v>
      </c>
      <c r="U279" s="46">
        <v>116</v>
      </c>
      <c r="V279" s="47">
        <v>150</v>
      </c>
      <c r="X279" s="27">
        <f t="shared" si="66"/>
        <v>217</v>
      </c>
      <c r="Y279" s="27">
        <f t="shared" si="66"/>
        <v>101</v>
      </c>
      <c r="Z279" s="27">
        <f t="shared" si="66"/>
        <v>154</v>
      </c>
      <c r="AA279" s="27">
        <f t="shared" si="66"/>
        <v>166</v>
      </c>
      <c r="AB279" s="27">
        <f t="shared" si="66"/>
        <v>151</v>
      </c>
      <c r="AC279" s="27">
        <f t="shared" si="66"/>
        <v>280</v>
      </c>
      <c r="AD279" s="27">
        <f t="shared" si="66"/>
        <v>93</v>
      </c>
      <c r="AE279" s="27">
        <f t="shared" si="66"/>
        <v>196</v>
      </c>
      <c r="AF279" s="27">
        <f t="shared" si="65"/>
        <v>116</v>
      </c>
      <c r="AG279" s="27">
        <f t="shared" si="65"/>
        <v>150</v>
      </c>
      <c r="AI279" s="48">
        <v>640</v>
      </c>
      <c r="AJ279" s="49">
        <v>640</v>
      </c>
      <c r="AK279" s="85"/>
      <c r="AL279" s="51"/>
      <c r="AN279" s="52">
        <v>217</v>
      </c>
      <c r="AO279" s="53">
        <v>101</v>
      </c>
      <c r="AP279" s="53">
        <v>154</v>
      </c>
      <c r="AQ279" s="53">
        <v>166</v>
      </c>
      <c r="AR279" s="53">
        <v>151</v>
      </c>
      <c r="AS279" s="53">
        <v>280</v>
      </c>
      <c r="AT279" s="53">
        <v>93</v>
      </c>
      <c r="AU279" s="53">
        <v>196</v>
      </c>
      <c r="AV279" s="53">
        <v>116</v>
      </c>
      <c r="AW279" s="54">
        <v>150</v>
      </c>
      <c r="AY279" s="35">
        <f t="shared" si="61"/>
        <v>162.4</v>
      </c>
      <c r="AZ279" s="36">
        <f t="shared" si="62"/>
        <v>162.4</v>
      </c>
      <c r="BB279" s="39">
        <v>128</v>
      </c>
      <c r="BC279" s="41">
        <v>97</v>
      </c>
      <c r="BD279" s="41">
        <v>129</v>
      </c>
      <c r="BE279" s="41">
        <v>120</v>
      </c>
      <c r="BF279" s="41">
        <v>120</v>
      </c>
      <c r="BG279" s="41">
        <v>170</v>
      </c>
      <c r="BH279" s="41">
        <v>120</v>
      </c>
      <c r="BI279" s="41">
        <v>120</v>
      </c>
      <c r="BJ279" s="41">
        <v>120</v>
      </c>
      <c r="BK279" s="51">
        <v>115</v>
      </c>
      <c r="BM279" s="52">
        <v>128</v>
      </c>
      <c r="BN279" s="53">
        <v>97</v>
      </c>
      <c r="BO279" s="53">
        <v>129</v>
      </c>
      <c r="BP279" s="53">
        <v>120</v>
      </c>
      <c r="BQ279" s="53">
        <v>120</v>
      </c>
      <c r="BR279" s="53">
        <v>170</v>
      </c>
      <c r="BS279" s="53">
        <v>120</v>
      </c>
      <c r="BT279" s="53">
        <v>120</v>
      </c>
      <c r="BU279" s="53">
        <v>120</v>
      </c>
      <c r="BV279" s="54">
        <v>115</v>
      </c>
      <c r="BX279" s="38">
        <f t="shared" si="63"/>
        <v>123.9</v>
      </c>
    </row>
    <row r="280" spans="1:76" ht="15" thickBot="1" x14ac:dyDescent="0.4">
      <c r="A280" s="17">
        <f t="shared" si="58"/>
        <v>186.065</v>
      </c>
      <c r="B280" s="17">
        <f t="shared" si="59"/>
        <v>139.19999999999999</v>
      </c>
      <c r="C280" s="17">
        <f t="shared" si="60"/>
        <v>120</v>
      </c>
      <c r="D280" s="39" t="s">
        <v>58</v>
      </c>
      <c r="E280" s="40">
        <v>3194</v>
      </c>
      <c r="F280" s="41"/>
      <c r="G280" s="41"/>
      <c r="H280" s="40"/>
      <c r="I280" s="42">
        <v>45140</v>
      </c>
      <c r="J280" s="43">
        <v>38.043484999999997</v>
      </c>
      <c r="K280" s="44">
        <v>-100.924345</v>
      </c>
      <c r="M280" s="45">
        <v>379</v>
      </c>
      <c r="N280" s="46">
        <v>226</v>
      </c>
      <c r="O280" s="46">
        <v>201</v>
      </c>
      <c r="P280" s="46">
        <v>213</v>
      </c>
      <c r="Q280" s="46">
        <v>232</v>
      </c>
      <c r="R280" s="46">
        <v>106</v>
      </c>
      <c r="S280" s="46">
        <v>309</v>
      </c>
      <c r="T280" s="46">
        <v>124</v>
      </c>
      <c r="U280" s="46">
        <v>229</v>
      </c>
      <c r="V280" s="47">
        <v>170</v>
      </c>
      <c r="X280" s="27">
        <f t="shared" si="66"/>
        <v>379</v>
      </c>
      <c r="Y280" s="27">
        <f t="shared" si="66"/>
        <v>226</v>
      </c>
      <c r="Z280" s="27">
        <f t="shared" si="66"/>
        <v>201</v>
      </c>
      <c r="AA280" s="27">
        <f t="shared" si="66"/>
        <v>213</v>
      </c>
      <c r="AB280" s="27">
        <f t="shared" si="66"/>
        <v>232</v>
      </c>
      <c r="AC280" s="27">
        <f t="shared" si="66"/>
        <v>106</v>
      </c>
      <c r="AD280" s="27">
        <f t="shared" si="66"/>
        <v>309</v>
      </c>
      <c r="AE280" s="27">
        <f t="shared" si="66"/>
        <v>124</v>
      </c>
      <c r="AF280" s="27">
        <f t="shared" si="65"/>
        <v>229</v>
      </c>
      <c r="AG280" s="27">
        <f t="shared" si="65"/>
        <v>170</v>
      </c>
      <c r="AI280" s="48">
        <v>580</v>
      </c>
      <c r="AJ280" s="49">
        <v>240</v>
      </c>
      <c r="AK280" s="85"/>
      <c r="AL280" s="51"/>
      <c r="AN280" s="52">
        <v>379</v>
      </c>
      <c r="AO280" s="53">
        <v>226</v>
      </c>
      <c r="AP280" s="53">
        <v>201</v>
      </c>
      <c r="AQ280" s="53">
        <v>213</v>
      </c>
      <c r="AR280" s="53">
        <v>232</v>
      </c>
      <c r="AS280" s="53">
        <v>106</v>
      </c>
      <c r="AT280" s="53">
        <v>309</v>
      </c>
      <c r="AU280" s="53">
        <v>124</v>
      </c>
      <c r="AV280" s="53">
        <v>229</v>
      </c>
      <c r="AW280" s="54">
        <v>170</v>
      </c>
      <c r="AY280" s="35">
        <f t="shared" si="61"/>
        <v>218.9</v>
      </c>
      <c r="AZ280" s="36">
        <f t="shared" si="62"/>
        <v>218.9</v>
      </c>
      <c r="BB280" s="39">
        <v>265</v>
      </c>
      <c r="BC280" s="41">
        <v>218</v>
      </c>
      <c r="BD280" s="41">
        <v>120</v>
      </c>
      <c r="BE280" s="41">
        <v>120</v>
      </c>
      <c r="BF280" s="41">
        <v>120</v>
      </c>
      <c r="BG280" s="41">
        <v>120</v>
      </c>
      <c r="BH280" s="41">
        <v>120</v>
      </c>
      <c r="BI280" s="41">
        <v>120</v>
      </c>
      <c r="BJ280" s="41">
        <v>120</v>
      </c>
      <c r="BK280" s="51">
        <v>120</v>
      </c>
      <c r="BM280" s="52">
        <v>265</v>
      </c>
      <c r="BN280" s="53">
        <v>218</v>
      </c>
      <c r="BO280" s="53">
        <v>120</v>
      </c>
      <c r="BP280" s="53">
        <v>120</v>
      </c>
      <c r="BQ280" s="53">
        <v>120</v>
      </c>
      <c r="BR280" s="53">
        <v>120</v>
      </c>
      <c r="BS280" s="53">
        <v>120</v>
      </c>
      <c r="BT280" s="53">
        <v>120</v>
      </c>
      <c r="BU280" s="53">
        <v>120</v>
      </c>
      <c r="BV280" s="54">
        <v>120</v>
      </c>
      <c r="BX280" s="38">
        <f t="shared" si="63"/>
        <v>144.30000000000001</v>
      </c>
    </row>
    <row r="281" spans="1:76" ht="15" thickBot="1" x14ac:dyDescent="0.4">
      <c r="A281" s="17">
        <f t="shared" si="58"/>
        <v>186.065</v>
      </c>
      <c r="B281" s="17">
        <f t="shared" si="59"/>
        <v>139.19999999999999</v>
      </c>
      <c r="C281" s="17">
        <f t="shared" si="60"/>
        <v>120</v>
      </c>
      <c r="D281" s="39" t="s">
        <v>58</v>
      </c>
      <c r="E281" s="40">
        <v>3194</v>
      </c>
      <c r="F281" s="41"/>
      <c r="G281" s="41"/>
      <c r="H281" s="40"/>
      <c r="I281" s="42">
        <v>82267</v>
      </c>
      <c r="J281" s="43">
        <v>38.043520000000001</v>
      </c>
      <c r="K281" s="44">
        <v>-100.9248</v>
      </c>
      <c r="M281" s="45">
        <v>379</v>
      </c>
      <c r="N281" s="46">
        <v>226</v>
      </c>
      <c r="O281" s="46">
        <v>201</v>
      </c>
      <c r="P281" s="46">
        <v>213</v>
      </c>
      <c r="Q281" s="46">
        <v>232</v>
      </c>
      <c r="R281" s="46">
        <v>106</v>
      </c>
      <c r="S281" s="46">
        <v>309</v>
      </c>
      <c r="T281" s="46">
        <v>124</v>
      </c>
      <c r="U281" s="46">
        <v>229</v>
      </c>
      <c r="V281" s="47">
        <v>170</v>
      </c>
      <c r="X281" s="27">
        <f t="shared" si="66"/>
        <v>379</v>
      </c>
      <c r="Y281" s="27">
        <f t="shared" si="66"/>
        <v>226</v>
      </c>
      <c r="Z281" s="27">
        <f t="shared" si="66"/>
        <v>201</v>
      </c>
      <c r="AA281" s="27">
        <f t="shared" si="66"/>
        <v>213</v>
      </c>
      <c r="AB281" s="27">
        <f t="shared" si="66"/>
        <v>232</v>
      </c>
      <c r="AC281" s="27">
        <f t="shared" si="66"/>
        <v>106</v>
      </c>
      <c r="AD281" s="27">
        <f t="shared" si="66"/>
        <v>309</v>
      </c>
      <c r="AE281" s="27">
        <f t="shared" si="66"/>
        <v>124</v>
      </c>
      <c r="AF281" s="27">
        <f t="shared" si="65"/>
        <v>229</v>
      </c>
      <c r="AG281" s="27">
        <f t="shared" si="65"/>
        <v>170</v>
      </c>
      <c r="AI281" s="48">
        <v>580</v>
      </c>
      <c r="AJ281" s="49">
        <v>240</v>
      </c>
      <c r="AK281" s="50">
        <f>AI281</f>
        <v>580</v>
      </c>
      <c r="AL281" s="51"/>
      <c r="AN281" s="52">
        <v>379</v>
      </c>
      <c r="AO281" s="53">
        <v>226</v>
      </c>
      <c r="AP281" s="53">
        <v>201</v>
      </c>
      <c r="AQ281" s="53">
        <v>213</v>
      </c>
      <c r="AR281" s="53">
        <v>232</v>
      </c>
      <c r="AS281" s="53">
        <v>106</v>
      </c>
      <c r="AT281" s="53">
        <v>309</v>
      </c>
      <c r="AU281" s="53">
        <v>124</v>
      </c>
      <c r="AV281" s="53">
        <v>229</v>
      </c>
      <c r="AW281" s="54">
        <v>170</v>
      </c>
      <c r="AY281" s="35">
        <f t="shared" si="61"/>
        <v>218.9</v>
      </c>
      <c r="AZ281" s="36">
        <f t="shared" si="62"/>
        <v>218.9</v>
      </c>
      <c r="BB281" s="39">
        <v>265</v>
      </c>
      <c r="BC281" s="41">
        <v>218</v>
      </c>
      <c r="BD281" s="41">
        <v>120</v>
      </c>
      <c r="BE281" s="41">
        <v>120</v>
      </c>
      <c r="BF281" s="41">
        <v>120</v>
      </c>
      <c r="BG281" s="41">
        <v>120</v>
      </c>
      <c r="BH281" s="41">
        <v>120</v>
      </c>
      <c r="BI281" s="41">
        <v>120</v>
      </c>
      <c r="BJ281" s="41">
        <v>120</v>
      </c>
      <c r="BK281" s="51">
        <v>120</v>
      </c>
      <c r="BM281" s="52">
        <v>265</v>
      </c>
      <c r="BN281" s="53">
        <v>218</v>
      </c>
      <c r="BO281" s="53">
        <v>120</v>
      </c>
      <c r="BP281" s="53">
        <v>120</v>
      </c>
      <c r="BQ281" s="53">
        <v>120</v>
      </c>
      <c r="BR281" s="53">
        <v>120</v>
      </c>
      <c r="BS281" s="53">
        <v>120</v>
      </c>
      <c r="BT281" s="53">
        <v>120</v>
      </c>
      <c r="BU281" s="53">
        <v>120</v>
      </c>
      <c r="BV281" s="54">
        <v>120</v>
      </c>
      <c r="BX281" s="38">
        <f t="shared" si="63"/>
        <v>144.30000000000001</v>
      </c>
    </row>
    <row r="282" spans="1:76" ht="15" thickBot="1" x14ac:dyDescent="0.4">
      <c r="A282" s="17">
        <f t="shared" si="58"/>
        <v>206.26666666666665</v>
      </c>
      <c r="B282" s="17">
        <f t="shared" si="59"/>
        <v>218.4</v>
      </c>
      <c r="C282" s="17">
        <f t="shared" si="60"/>
        <v>320</v>
      </c>
      <c r="D282" s="39" t="s">
        <v>58</v>
      </c>
      <c r="E282" s="40">
        <v>14131</v>
      </c>
      <c r="F282" s="41"/>
      <c r="G282" s="41"/>
      <c r="H282" s="40"/>
      <c r="I282" s="42">
        <v>7871</v>
      </c>
      <c r="J282" s="43">
        <v>38.087440999999998</v>
      </c>
      <c r="K282" s="44">
        <v>-100.94711599999999</v>
      </c>
      <c r="M282" s="45">
        <v>225</v>
      </c>
      <c r="N282" s="46">
        <v>229</v>
      </c>
      <c r="O282" s="46">
        <v>274</v>
      </c>
      <c r="P282" s="46">
        <v>0</v>
      </c>
      <c r="Q282" s="46">
        <v>0</v>
      </c>
      <c r="R282" s="46">
        <v>0</v>
      </c>
      <c r="S282" s="46">
        <v>0</v>
      </c>
      <c r="T282" s="46">
        <v>0</v>
      </c>
      <c r="U282" s="46">
        <v>0</v>
      </c>
      <c r="V282" s="47">
        <v>0</v>
      </c>
      <c r="X282" s="27">
        <f t="shared" si="66"/>
        <v>225</v>
      </c>
      <c r="Y282" s="27">
        <f t="shared" si="66"/>
        <v>229</v>
      </c>
      <c r="Z282" s="27">
        <f t="shared" si="66"/>
        <v>274</v>
      </c>
      <c r="AA282" s="27">
        <f t="shared" si="66"/>
        <v>0</v>
      </c>
      <c r="AB282" s="27">
        <f t="shared" si="66"/>
        <v>0</v>
      </c>
      <c r="AC282" s="27">
        <f t="shared" si="66"/>
        <v>0</v>
      </c>
      <c r="AD282" s="27">
        <f t="shared" si="66"/>
        <v>0</v>
      </c>
      <c r="AE282" s="27">
        <f t="shared" si="66"/>
        <v>0</v>
      </c>
      <c r="AF282" s="27">
        <f t="shared" si="65"/>
        <v>0</v>
      </c>
      <c r="AG282" s="27">
        <f t="shared" si="65"/>
        <v>0</v>
      </c>
      <c r="AI282" s="48">
        <v>640</v>
      </c>
      <c r="AJ282" s="49">
        <v>640</v>
      </c>
      <c r="AK282" s="50">
        <f>AI282</f>
        <v>640</v>
      </c>
      <c r="AL282" s="51"/>
      <c r="AN282" s="52">
        <v>225</v>
      </c>
      <c r="AO282" s="53">
        <v>229</v>
      </c>
      <c r="AP282" s="53">
        <v>274</v>
      </c>
      <c r="AQ282" s="53"/>
      <c r="AR282" s="53"/>
      <c r="AS282" s="53"/>
      <c r="AT282" s="53"/>
      <c r="AU282" s="53"/>
      <c r="AV282" s="53"/>
      <c r="AW282" s="54"/>
      <c r="AY282" s="35">
        <f t="shared" si="61"/>
        <v>242.66666666666666</v>
      </c>
      <c r="AZ282" s="36">
        <f t="shared" si="62"/>
        <v>72.8</v>
      </c>
      <c r="BB282" s="39">
        <v>320</v>
      </c>
      <c r="BC282" s="41">
        <v>320</v>
      </c>
      <c r="BD282" s="41">
        <v>150</v>
      </c>
      <c r="BE282" s="41">
        <v>0</v>
      </c>
      <c r="BF282" s="41">
        <v>0</v>
      </c>
      <c r="BG282" s="41">
        <v>0</v>
      </c>
      <c r="BH282" s="41">
        <v>0</v>
      </c>
      <c r="BI282" s="41">
        <v>0</v>
      </c>
      <c r="BJ282" s="41">
        <v>0</v>
      </c>
      <c r="BK282" s="51">
        <v>0</v>
      </c>
      <c r="BM282" s="52">
        <v>320</v>
      </c>
      <c r="BN282" s="53">
        <v>320</v>
      </c>
      <c r="BO282" s="53">
        <v>150</v>
      </c>
      <c r="BP282" s="53" t="s">
        <v>85</v>
      </c>
      <c r="BQ282" s="53" t="s">
        <v>85</v>
      </c>
      <c r="BR282" s="53" t="s">
        <v>85</v>
      </c>
      <c r="BS282" s="53" t="s">
        <v>85</v>
      </c>
      <c r="BT282" s="53" t="s">
        <v>85</v>
      </c>
      <c r="BU282" s="53" t="s">
        <v>85</v>
      </c>
      <c r="BV282" s="54" t="s">
        <v>85</v>
      </c>
      <c r="BX282" s="38">
        <f t="shared" si="63"/>
        <v>263.33333333333331</v>
      </c>
    </row>
    <row r="283" spans="1:76" ht="15" thickBot="1" x14ac:dyDescent="0.4">
      <c r="A283" s="17">
        <f t="shared" si="58"/>
        <v>245.82</v>
      </c>
      <c r="B283" s="17">
        <f t="shared" si="59"/>
        <v>234.32</v>
      </c>
      <c r="C283" s="17">
        <f t="shared" si="60"/>
        <v>202</v>
      </c>
      <c r="D283" s="39" t="s">
        <v>58</v>
      </c>
      <c r="E283" s="40">
        <v>222</v>
      </c>
      <c r="F283" s="41"/>
      <c r="G283" s="41"/>
      <c r="H283" s="40"/>
      <c r="I283" s="42">
        <v>44988</v>
      </c>
      <c r="J283" s="43">
        <v>38.104689999999998</v>
      </c>
      <c r="K283" s="44">
        <v>-100.88424999999999</v>
      </c>
      <c r="M283" s="45">
        <v>405</v>
      </c>
      <c r="N283" s="46">
        <v>356</v>
      </c>
      <c r="O283" s="46">
        <v>327</v>
      </c>
      <c r="P283" s="46">
        <v>382</v>
      </c>
      <c r="Q283" s="46">
        <v>254</v>
      </c>
      <c r="R283" s="46">
        <v>260</v>
      </c>
      <c r="S283" s="46">
        <v>289</v>
      </c>
      <c r="T283" s="46">
        <v>262</v>
      </c>
      <c r="U283" s="46">
        <v>208</v>
      </c>
      <c r="V283" s="47">
        <v>149</v>
      </c>
      <c r="X283" s="27">
        <f t="shared" si="66"/>
        <v>405</v>
      </c>
      <c r="Y283" s="27">
        <f t="shared" si="66"/>
        <v>356</v>
      </c>
      <c r="Z283" s="27">
        <f t="shared" si="66"/>
        <v>327</v>
      </c>
      <c r="AA283" s="27">
        <f t="shared" si="66"/>
        <v>382</v>
      </c>
      <c r="AB283" s="27">
        <f t="shared" si="66"/>
        <v>254</v>
      </c>
      <c r="AC283" s="27">
        <f t="shared" si="66"/>
        <v>260</v>
      </c>
      <c r="AD283" s="27">
        <f t="shared" si="66"/>
        <v>289</v>
      </c>
      <c r="AE283" s="27">
        <f t="shared" si="66"/>
        <v>262</v>
      </c>
      <c r="AF283" s="27">
        <f t="shared" si="65"/>
        <v>208</v>
      </c>
      <c r="AG283" s="27">
        <f t="shared" si="65"/>
        <v>149</v>
      </c>
      <c r="AI283" s="48">
        <v>404</v>
      </c>
      <c r="AJ283" s="49">
        <v>404</v>
      </c>
      <c r="AK283" s="50">
        <f>AI283</f>
        <v>404</v>
      </c>
      <c r="AL283" s="51"/>
      <c r="AN283" s="52">
        <v>405</v>
      </c>
      <c r="AO283" s="53">
        <v>356</v>
      </c>
      <c r="AP283" s="53">
        <v>327</v>
      </c>
      <c r="AQ283" s="53">
        <v>382</v>
      </c>
      <c r="AR283" s="53">
        <v>254</v>
      </c>
      <c r="AS283" s="53">
        <v>260</v>
      </c>
      <c r="AT283" s="53">
        <v>289</v>
      </c>
      <c r="AU283" s="53">
        <v>262</v>
      </c>
      <c r="AV283" s="53">
        <v>208</v>
      </c>
      <c r="AW283" s="54">
        <v>149</v>
      </c>
      <c r="AY283" s="35">
        <f t="shared" si="61"/>
        <v>289.2</v>
      </c>
      <c r="AZ283" s="36">
        <f t="shared" si="62"/>
        <v>289.2</v>
      </c>
      <c r="BB283" s="39">
        <v>213</v>
      </c>
      <c r="BC283" s="41">
        <v>213</v>
      </c>
      <c r="BD283" s="41">
        <v>213</v>
      </c>
      <c r="BE283" s="41">
        <v>213</v>
      </c>
      <c r="BF283" s="41">
        <v>213</v>
      </c>
      <c r="BG283" s="41">
        <v>160</v>
      </c>
      <c r="BH283" s="41">
        <v>160</v>
      </c>
      <c r="BI283" s="41">
        <v>210</v>
      </c>
      <c r="BJ283" s="41">
        <v>218</v>
      </c>
      <c r="BK283" s="51">
        <v>218</v>
      </c>
      <c r="BM283" s="52">
        <v>213</v>
      </c>
      <c r="BN283" s="53">
        <v>213</v>
      </c>
      <c r="BO283" s="53">
        <v>213</v>
      </c>
      <c r="BP283" s="53">
        <v>213</v>
      </c>
      <c r="BQ283" s="53">
        <v>213</v>
      </c>
      <c r="BR283" s="53">
        <v>160</v>
      </c>
      <c r="BS283" s="53">
        <v>160</v>
      </c>
      <c r="BT283" s="53">
        <v>210</v>
      </c>
      <c r="BU283" s="53">
        <v>218</v>
      </c>
      <c r="BV283" s="54">
        <v>218</v>
      </c>
      <c r="BX283" s="38">
        <f t="shared" si="63"/>
        <v>203.1</v>
      </c>
    </row>
    <row r="284" spans="1:76" ht="15" thickBot="1" x14ac:dyDescent="0.4">
      <c r="A284" s="17">
        <f t="shared" si="58"/>
        <v>120.35999999999999</v>
      </c>
      <c r="B284" s="17">
        <f t="shared" si="59"/>
        <v>127.44</v>
      </c>
      <c r="C284" s="17">
        <f t="shared" si="60"/>
        <v>160</v>
      </c>
      <c r="D284" s="39" t="s">
        <v>58</v>
      </c>
      <c r="E284" s="40">
        <v>555</v>
      </c>
      <c r="F284" s="41"/>
      <c r="G284" s="41"/>
      <c r="H284" s="40">
        <v>16164</v>
      </c>
      <c r="I284" s="42">
        <v>21801</v>
      </c>
      <c r="J284" s="43">
        <v>37.980708</v>
      </c>
      <c r="K284" s="44">
        <v>-101.253496</v>
      </c>
      <c r="M284" s="45">
        <v>135</v>
      </c>
      <c r="N284" s="46">
        <v>114</v>
      </c>
      <c r="O284" s="46">
        <v>153</v>
      </c>
      <c r="P284" s="46">
        <v>353</v>
      </c>
      <c r="Q284" s="46">
        <v>87</v>
      </c>
      <c r="R284" s="46">
        <v>157</v>
      </c>
      <c r="S284" s="46">
        <v>150</v>
      </c>
      <c r="T284" s="46">
        <v>147</v>
      </c>
      <c r="U284" s="46">
        <v>79</v>
      </c>
      <c r="V284" s="47">
        <v>41</v>
      </c>
      <c r="X284" s="27">
        <f t="shared" si="66"/>
        <v>135</v>
      </c>
      <c r="Y284" s="27">
        <f t="shared" si="66"/>
        <v>114</v>
      </c>
      <c r="Z284" s="27">
        <f t="shared" si="66"/>
        <v>153</v>
      </c>
      <c r="AA284" s="27">
        <f t="shared" si="66"/>
        <v>353</v>
      </c>
      <c r="AB284" s="27">
        <f t="shared" si="66"/>
        <v>87</v>
      </c>
      <c r="AC284" s="27">
        <f t="shared" si="66"/>
        <v>157</v>
      </c>
      <c r="AD284" s="27">
        <f t="shared" si="66"/>
        <v>150</v>
      </c>
      <c r="AE284" s="27">
        <f t="shared" si="66"/>
        <v>147</v>
      </c>
      <c r="AF284" s="27">
        <f t="shared" si="65"/>
        <v>79</v>
      </c>
      <c r="AG284" s="27">
        <f t="shared" si="65"/>
        <v>41</v>
      </c>
      <c r="AI284" s="82">
        <v>640</v>
      </c>
      <c r="AJ284" s="83">
        <v>320</v>
      </c>
      <c r="AK284" s="86">
        <v>640</v>
      </c>
      <c r="AL284" s="51"/>
      <c r="AN284" s="52">
        <v>135</v>
      </c>
      <c r="AO284" s="53">
        <v>114</v>
      </c>
      <c r="AP284" s="53">
        <v>153</v>
      </c>
      <c r="AQ284" s="53">
        <v>353</v>
      </c>
      <c r="AR284" s="53">
        <v>87</v>
      </c>
      <c r="AS284" s="53">
        <v>157</v>
      </c>
      <c r="AT284" s="53">
        <v>150</v>
      </c>
      <c r="AU284" s="53">
        <v>147</v>
      </c>
      <c r="AV284" s="53">
        <v>79</v>
      </c>
      <c r="AW284" s="54">
        <v>41</v>
      </c>
      <c r="AY284" s="35">
        <f t="shared" si="61"/>
        <v>141.6</v>
      </c>
      <c r="AZ284" s="36">
        <f t="shared" si="62"/>
        <v>141.6</v>
      </c>
      <c r="BB284" s="39">
        <v>240</v>
      </c>
      <c r="BC284" s="41">
        <v>89</v>
      </c>
      <c r="BD284" s="41">
        <v>69</v>
      </c>
      <c r="BE284" s="41">
        <v>143</v>
      </c>
      <c r="BF284" s="41">
        <v>72</v>
      </c>
      <c r="BG284" s="41">
        <v>69</v>
      </c>
      <c r="BH284" s="41">
        <v>72</v>
      </c>
      <c r="BI284" s="41">
        <v>80</v>
      </c>
      <c r="BJ284" s="41">
        <v>57</v>
      </c>
      <c r="BK284" s="51">
        <v>40</v>
      </c>
      <c r="BM284" s="52">
        <v>240</v>
      </c>
      <c r="BN284" s="53">
        <v>89</v>
      </c>
      <c r="BO284" s="53">
        <v>69</v>
      </c>
      <c r="BP284" s="53">
        <v>143</v>
      </c>
      <c r="BQ284" s="53">
        <v>72</v>
      </c>
      <c r="BR284" s="53">
        <v>69</v>
      </c>
      <c r="BS284" s="53">
        <v>72</v>
      </c>
      <c r="BT284" s="53">
        <v>80</v>
      </c>
      <c r="BU284" s="53">
        <v>57</v>
      </c>
      <c r="BV284" s="54">
        <v>40</v>
      </c>
      <c r="BX284" s="38">
        <f t="shared" si="63"/>
        <v>93.1</v>
      </c>
    </row>
    <row r="285" spans="1:76" ht="15" thickBot="1" x14ac:dyDescent="0.4">
      <c r="A285" s="17">
        <f t="shared" si="58"/>
        <v>242.76000000000002</v>
      </c>
      <c r="B285" s="17">
        <f t="shared" si="59"/>
        <v>185.6</v>
      </c>
      <c r="C285" s="17">
        <f t="shared" si="60"/>
        <v>160</v>
      </c>
      <c r="D285" s="39" t="s">
        <v>58</v>
      </c>
      <c r="E285" s="40">
        <v>555</v>
      </c>
      <c r="F285" s="41"/>
      <c r="G285" s="41"/>
      <c r="H285" s="40">
        <v>16164</v>
      </c>
      <c r="I285" s="42">
        <v>67683</v>
      </c>
      <c r="J285" s="43">
        <v>37.973509999999997</v>
      </c>
      <c r="K285" s="44">
        <v>-101.25096000000001</v>
      </c>
      <c r="M285" s="45">
        <v>281</v>
      </c>
      <c r="N285" s="46">
        <v>196</v>
      </c>
      <c r="O285" s="46">
        <v>382</v>
      </c>
      <c r="P285" s="46">
        <v>241</v>
      </c>
      <c r="Q285" s="46">
        <v>225</v>
      </c>
      <c r="R285" s="46">
        <v>389</v>
      </c>
      <c r="S285" s="46">
        <v>352</v>
      </c>
      <c r="T285" s="46">
        <v>294</v>
      </c>
      <c r="U285" s="46">
        <v>289</v>
      </c>
      <c r="V285" s="47">
        <v>207</v>
      </c>
      <c r="X285" s="27">
        <f t="shared" si="66"/>
        <v>281</v>
      </c>
      <c r="Y285" s="27">
        <f t="shared" si="66"/>
        <v>196</v>
      </c>
      <c r="Z285" s="27">
        <f t="shared" si="66"/>
        <v>382</v>
      </c>
      <c r="AA285" s="27">
        <f t="shared" si="66"/>
        <v>241</v>
      </c>
      <c r="AB285" s="27">
        <f t="shared" si="66"/>
        <v>225</v>
      </c>
      <c r="AC285" s="27">
        <f t="shared" si="66"/>
        <v>389</v>
      </c>
      <c r="AD285" s="27">
        <f t="shared" si="66"/>
        <v>352</v>
      </c>
      <c r="AE285" s="27">
        <f t="shared" si="66"/>
        <v>294</v>
      </c>
      <c r="AF285" s="27">
        <f t="shared" si="65"/>
        <v>289</v>
      </c>
      <c r="AG285" s="27">
        <f t="shared" si="65"/>
        <v>207</v>
      </c>
      <c r="AI285" s="82">
        <v>640</v>
      </c>
      <c r="AJ285" s="83">
        <v>320</v>
      </c>
      <c r="AK285" s="87"/>
      <c r="AL285" s="51"/>
      <c r="AN285" s="52">
        <v>281</v>
      </c>
      <c r="AO285" s="53">
        <v>196</v>
      </c>
      <c r="AP285" s="53">
        <v>382</v>
      </c>
      <c r="AQ285" s="53">
        <v>241</v>
      </c>
      <c r="AR285" s="53">
        <v>225</v>
      </c>
      <c r="AS285" s="53">
        <v>389</v>
      </c>
      <c r="AT285" s="53">
        <v>352</v>
      </c>
      <c r="AU285" s="53">
        <v>294</v>
      </c>
      <c r="AV285" s="53">
        <v>289</v>
      </c>
      <c r="AW285" s="54">
        <v>207</v>
      </c>
      <c r="AY285" s="35">
        <f t="shared" si="61"/>
        <v>285.60000000000002</v>
      </c>
      <c r="AZ285" s="36">
        <f t="shared" si="62"/>
        <v>285.60000000000002</v>
      </c>
      <c r="BB285" s="39">
        <v>240</v>
      </c>
      <c r="BC285" s="41">
        <v>151</v>
      </c>
      <c r="BD285" s="41">
        <v>171</v>
      </c>
      <c r="BE285" s="41">
        <v>97</v>
      </c>
      <c r="BF285" s="41">
        <v>168</v>
      </c>
      <c r="BG285" s="41">
        <v>171</v>
      </c>
      <c r="BH285" s="41">
        <v>168</v>
      </c>
      <c r="BI285" s="41">
        <v>160</v>
      </c>
      <c r="BJ285" s="41">
        <v>189</v>
      </c>
      <c r="BK285" s="51">
        <v>200</v>
      </c>
      <c r="BM285" s="52">
        <v>240</v>
      </c>
      <c r="BN285" s="53">
        <v>151</v>
      </c>
      <c r="BO285" s="53">
        <v>171</v>
      </c>
      <c r="BP285" s="53">
        <v>97</v>
      </c>
      <c r="BQ285" s="53">
        <v>168</v>
      </c>
      <c r="BR285" s="53">
        <v>171</v>
      </c>
      <c r="BS285" s="53">
        <v>168</v>
      </c>
      <c r="BT285" s="53">
        <v>160</v>
      </c>
      <c r="BU285" s="53">
        <v>189</v>
      </c>
      <c r="BV285" s="54">
        <v>200</v>
      </c>
      <c r="BX285" s="38">
        <f t="shared" si="63"/>
        <v>171.5</v>
      </c>
    </row>
    <row r="286" spans="1:76" ht="15" thickBot="1" x14ac:dyDescent="0.4">
      <c r="A286" s="17">
        <f t="shared" si="58"/>
        <v>200.17499999999998</v>
      </c>
      <c r="B286" s="17">
        <f t="shared" si="59"/>
        <v>211.95000000000002</v>
      </c>
      <c r="C286" s="17">
        <f t="shared" si="60"/>
        <v>575</v>
      </c>
      <c r="D286" s="39" t="s">
        <v>58</v>
      </c>
      <c r="E286" s="40">
        <v>2409</v>
      </c>
      <c r="F286" s="41"/>
      <c r="G286" s="41"/>
      <c r="H286" s="40"/>
      <c r="I286" s="42">
        <v>68314</v>
      </c>
      <c r="J286" s="43">
        <v>38.05585</v>
      </c>
      <c r="K286" s="44">
        <v>-101.12045000000001</v>
      </c>
      <c r="M286" s="45">
        <v>199</v>
      </c>
      <c r="N286" s="46">
        <v>111</v>
      </c>
      <c r="O286" s="46">
        <v>334</v>
      </c>
      <c r="P286" s="46">
        <v>223</v>
      </c>
      <c r="Q286" s="46">
        <v>213</v>
      </c>
      <c r="R286" s="46">
        <v>309</v>
      </c>
      <c r="S286" s="46">
        <v>316</v>
      </c>
      <c r="T286" s="46">
        <v>241</v>
      </c>
      <c r="U286" s="46">
        <v>252</v>
      </c>
      <c r="V286" s="47">
        <v>157</v>
      </c>
      <c r="X286" s="27">
        <f t="shared" si="66"/>
        <v>199</v>
      </c>
      <c r="Y286" s="27">
        <f t="shared" si="66"/>
        <v>111</v>
      </c>
      <c r="Z286" s="27">
        <f t="shared" si="66"/>
        <v>334</v>
      </c>
      <c r="AA286" s="27">
        <f t="shared" si="66"/>
        <v>223</v>
      </c>
      <c r="AB286" s="27">
        <f t="shared" si="66"/>
        <v>213</v>
      </c>
      <c r="AC286" s="27">
        <f t="shared" si="66"/>
        <v>309</v>
      </c>
      <c r="AD286" s="27">
        <f t="shared" si="66"/>
        <v>316</v>
      </c>
      <c r="AE286" s="27">
        <f t="shared" si="66"/>
        <v>241</v>
      </c>
      <c r="AF286" s="27">
        <f t="shared" si="65"/>
        <v>252</v>
      </c>
      <c r="AG286" s="27">
        <f t="shared" si="65"/>
        <v>157</v>
      </c>
      <c r="AI286" s="48">
        <v>1150</v>
      </c>
      <c r="AJ286" s="49">
        <v>1150</v>
      </c>
      <c r="AK286" s="50">
        <f>AI286</f>
        <v>1150</v>
      </c>
      <c r="AL286" s="51"/>
      <c r="AN286" s="52">
        <v>199</v>
      </c>
      <c r="AO286" s="53">
        <v>111</v>
      </c>
      <c r="AP286" s="53">
        <v>334</v>
      </c>
      <c r="AQ286" s="53">
        <v>223</v>
      </c>
      <c r="AR286" s="53">
        <v>213</v>
      </c>
      <c r="AS286" s="53">
        <v>309</v>
      </c>
      <c r="AT286" s="53">
        <v>316</v>
      </c>
      <c r="AU286" s="53">
        <v>241</v>
      </c>
      <c r="AV286" s="53">
        <v>252</v>
      </c>
      <c r="AW286" s="54">
        <v>157</v>
      </c>
      <c r="AY286" s="35">
        <f t="shared" si="61"/>
        <v>235.5</v>
      </c>
      <c r="AZ286" s="36">
        <f t="shared" si="62"/>
        <v>235.5</v>
      </c>
      <c r="BB286" s="39">
        <v>234</v>
      </c>
      <c r="BC286" s="41">
        <v>225</v>
      </c>
      <c r="BD286" s="41">
        <v>288</v>
      </c>
      <c r="BE286" s="41">
        <v>209</v>
      </c>
      <c r="BF286" s="41">
        <v>201</v>
      </c>
      <c r="BG286" s="41">
        <v>189</v>
      </c>
      <c r="BH286" s="41">
        <v>164</v>
      </c>
      <c r="BI286" s="41">
        <v>166</v>
      </c>
      <c r="BJ286" s="41">
        <v>179</v>
      </c>
      <c r="BK286" s="51">
        <v>135</v>
      </c>
      <c r="BM286" s="52">
        <v>234</v>
      </c>
      <c r="BN286" s="53">
        <v>225</v>
      </c>
      <c r="BO286" s="53">
        <v>288</v>
      </c>
      <c r="BP286" s="53">
        <v>209</v>
      </c>
      <c r="BQ286" s="53">
        <v>201</v>
      </c>
      <c r="BR286" s="53">
        <v>189</v>
      </c>
      <c r="BS286" s="53">
        <v>164</v>
      </c>
      <c r="BT286" s="53">
        <v>166</v>
      </c>
      <c r="BU286" s="53">
        <v>179</v>
      </c>
      <c r="BV286" s="54">
        <v>135</v>
      </c>
      <c r="BX286" s="38">
        <f t="shared" si="63"/>
        <v>199</v>
      </c>
    </row>
    <row r="287" spans="1:76" ht="15" thickBot="1" x14ac:dyDescent="0.4">
      <c r="A287" s="17">
        <f t="shared" si="58"/>
        <v>310.84499999999997</v>
      </c>
      <c r="B287" s="17">
        <f t="shared" si="59"/>
        <v>145</v>
      </c>
      <c r="C287" s="17">
        <f t="shared" si="60"/>
        <v>125</v>
      </c>
      <c r="D287" s="39" t="s">
        <v>58</v>
      </c>
      <c r="E287" s="40">
        <v>8941</v>
      </c>
      <c r="F287" s="41"/>
      <c r="G287" s="41"/>
      <c r="H287" s="40"/>
      <c r="I287" s="42">
        <v>75689</v>
      </c>
      <c r="J287" s="43">
        <v>38.053669999999997</v>
      </c>
      <c r="K287" s="44">
        <v>-101.1206</v>
      </c>
      <c r="M287" s="45">
        <v>214</v>
      </c>
      <c r="N287" s="46">
        <v>144</v>
      </c>
      <c r="O287" s="46">
        <v>258</v>
      </c>
      <c r="P287" s="46">
        <v>300</v>
      </c>
      <c r="Q287" s="46">
        <v>336</v>
      </c>
      <c r="R287" s="46">
        <v>482</v>
      </c>
      <c r="S287" s="46">
        <v>620</v>
      </c>
      <c r="T287" s="46">
        <v>465</v>
      </c>
      <c r="U287" s="46">
        <v>432</v>
      </c>
      <c r="V287" s="47">
        <v>406</v>
      </c>
      <c r="X287" s="27">
        <f t="shared" si="66"/>
        <v>214</v>
      </c>
      <c r="Y287" s="27">
        <f t="shared" si="66"/>
        <v>144</v>
      </c>
      <c r="Z287" s="27">
        <f t="shared" si="66"/>
        <v>258</v>
      </c>
      <c r="AA287" s="27">
        <f t="shared" si="66"/>
        <v>300</v>
      </c>
      <c r="AB287" s="27">
        <f t="shared" si="66"/>
        <v>336</v>
      </c>
      <c r="AC287" s="27">
        <f t="shared" si="66"/>
        <v>482</v>
      </c>
      <c r="AD287" s="27">
        <f t="shared" si="66"/>
        <v>620</v>
      </c>
      <c r="AE287" s="27">
        <f t="shared" si="66"/>
        <v>465</v>
      </c>
      <c r="AF287" s="27">
        <f t="shared" si="65"/>
        <v>432</v>
      </c>
      <c r="AG287" s="27">
        <f t="shared" si="65"/>
        <v>406</v>
      </c>
      <c r="AI287" s="48">
        <v>1400</v>
      </c>
      <c r="AJ287" s="49">
        <v>250</v>
      </c>
      <c r="AK287" s="50">
        <f>AI287</f>
        <v>1400</v>
      </c>
      <c r="AL287" s="51"/>
      <c r="AN287" s="52">
        <v>214</v>
      </c>
      <c r="AO287" s="53">
        <v>144</v>
      </c>
      <c r="AP287" s="53">
        <v>258</v>
      </c>
      <c r="AQ287" s="53">
        <v>300</v>
      </c>
      <c r="AR287" s="53">
        <v>336</v>
      </c>
      <c r="AS287" s="53">
        <v>482</v>
      </c>
      <c r="AT287" s="53">
        <v>620</v>
      </c>
      <c r="AU287" s="53">
        <v>465</v>
      </c>
      <c r="AV287" s="53">
        <v>432</v>
      </c>
      <c r="AW287" s="54">
        <v>406</v>
      </c>
      <c r="AY287" s="35">
        <f t="shared" si="61"/>
        <v>365.7</v>
      </c>
      <c r="AZ287" s="36">
        <f t="shared" si="62"/>
        <v>365.7</v>
      </c>
      <c r="BB287" s="39">
        <v>251</v>
      </c>
      <c r="BC287" s="41">
        <v>290</v>
      </c>
      <c r="BD287" s="41">
        <v>227</v>
      </c>
      <c r="BE287" s="41">
        <v>276</v>
      </c>
      <c r="BF287" s="41">
        <v>314</v>
      </c>
      <c r="BG287" s="41">
        <v>296</v>
      </c>
      <c r="BH287" s="41">
        <v>321</v>
      </c>
      <c r="BI287" s="41">
        <v>319</v>
      </c>
      <c r="BJ287" s="41">
        <v>306</v>
      </c>
      <c r="BK287" s="51">
        <v>350</v>
      </c>
      <c r="BM287" s="52">
        <v>251</v>
      </c>
      <c r="BN287" s="53">
        <v>290</v>
      </c>
      <c r="BO287" s="53">
        <v>227</v>
      </c>
      <c r="BP287" s="53">
        <v>276</v>
      </c>
      <c r="BQ287" s="53">
        <v>314</v>
      </c>
      <c r="BR287" s="53">
        <v>296</v>
      </c>
      <c r="BS287" s="53">
        <v>321</v>
      </c>
      <c r="BT287" s="53">
        <v>319</v>
      </c>
      <c r="BU287" s="53">
        <v>306</v>
      </c>
      <c r="BV287" s="54">
        <v>350</v>
      </c>
      <c r="BX287" s="38">
        <f t="shared" si="63"/>
        <v>295</v>
      </c>
    </row>
    <row r="288" spans="1:76" ht="15" thickBot="1" x14ac:dyDescent="0.4">
      <c r="A288" s="17">
        <f t="shared" si="58"/>
        <v>205.44499999999999</v>
      </c>
      <c r="B288" s="17">
        <f t="shared" si="59"/>
        <v>185.6</v>
      </c>
      <c r="C288" s="17">
        <f t="shared" si="60"/>
        <v>160</v>
      </c>
      <c r="D288" s="39" t="s">
        <v>58</v>
      </c>
      <c r="E288" s="40">
        <v>1498</v>
      </c>
      <c r="F288" s="41"/>
      <c r="G288" s="41"/>
      <c r="H288" s="40" t="s">
        <v>144</v>
      </c>
      <c r="I288" s="42">
        <v>72518</v>
      </c>
      <c r="J288" s="43">
        <v>38.032649999999997</v>
      </c>
      <c r="K288" s="44">
        <v>-100.89189</v>
      </c>
      <c r="M288" s="45">
        <v>314</v>
      </c>
      <c r="N288" s="46">
        <v>17</v>
      </c>
      <c r="O288" s="46">
        <v>289</v>
      </c>
      <c r="P288" s="46">
        <v>169</v>
      </c>
      <c r="Q288" s="46">
        <v>324</v>
      </c>
      <c r="R288" s="46">
        <v>289</v>
      </c>
      <c r="S288" s="46">
        <v>262</v>
      </c>
      <c r="T288" s="46">
        <v>306</v>
      </c>
      <c r="U288" s="46">
        <v>317</v>
      </c>
      <c r="V288" s="47">
        <v>130</v>
      </c>
      <c r="X288" s="27">
        <f t="shared" si="66"/>
        <v>314</v>
      </c>
      <c r="Y288" s="27">
        <f t="shared" si="66"/>
        <v>17</v>
      </c>
      <c r="Z288" s="27">
        <f t="shared" si="66"/>
        <v>289</v>
      </c>
      <c r="AA288" s="27">
        <f t="shared" si="66"/>
        <v>169</v>
      </c>
      <c r="AB288" s="27">
        <f t="shared" si="66"/>
        <v>324</v>
      </c>
      <c r="AC288" s="27">
        <f t="shared" si="66"/>
        <v>289</v>
      </c>
      <c r="AD288" s="27">
        <f t="shared" si="66"/>
        <v>262</v>
      </c>
      <c r="AE288" s="27">
        <f t="shared" si="66"/>
        <v>306</v>
      </c>
      <c r="AF288" s="27">
        <f t="shared" si="65"/>
        <v>317</v>
      </c>
      <c r="AG288" s="27">
        <f t="shared" si="65"/>
        <v>130</v>
      </c>
      <c r="AI288" s="48">
        <v>320</v>
      </c>
      <c r="AJ288" s="49">
        <v>320</v>
      </c>
      <c r="AK288" s="50">
        <f>AI288</f>
        <v>320</v>
      </c>
      <c r="AL288" s="51"/>
      <c r="AN288" s="52">
        <v>314</v>
      </c>
      <c r="AO288" s="53">
        <v>17</v>
      </c>
      <c r="AP288" s="53">
        <v>289</v>
      </c>
      <c r="AQ288" s="53">
        <v>169</v>
      </c>
      <c r="AR288" s="53">
        <v>324</v>
      </c>
      <c r="AS288" s="53">
        <v>289</v>
      </c>
      <c r="AT288" s="53">
        <v>262</v>
      </c>
      <c r="AU288" s="53">
        <v>306</v>
      </c>
      <c r="AV288" s="53">
        <v>317</v>
      </c>
      <c r="AW288" s="54">
        <v>130</v>
      </c>
      <c r="AY288" s="35">
        <f t="shared" si="61"/>
        <v>241.7</v>
      </c>
      <c r="AZ288" s="36">
        <f t="shared" si="62"/>
        <v>241.7</v>
      </c>
      <c r="BB288" s="39">
        <v>160</v>
      </c>
      <c r="BC288" s="41">
        <v>160</v>
      </c>
      <c r="BD288" s="41">
        <v>160</v>
      </c>
      <c r="BE288" s="41">
        <v>160</v>
      </c>
      <c r="BF288" s="41">
        <v>160</v>
      </c>
      <c r="BG288" s="41">
        <v>160</v>
      </c>
      <c r="BH288" s="41">
        <v>160</v>
      </c>
      <c r="BI288" s="41">
        <v>160</v>
      </c>
      <c r="BJ288" s="41">
        <v>160</v>
      </c>
      <c r="BK288" s="51">
        <v>160</v>
      </c>
      <c r="BM288" s="52">
        <v>160</v>
      </c>
      <c r="BN288" s="53">
        <v>160</v>
      </c>
      <c r="BO288" s="53">
        <v>160</v>
      </c>
      <c r="BP288" s="53">
        <v>160</v>
      </c>
      <c r="BQ288" s="53">
        <v>160</v>
      </c>
      <c r="BR288" s="53">
        <v>160</v>
      </c>
      <c r="BS288" s="53">
        <v>160</v>
      </c>
      <c r="BT288" s="53">
        <v>160</v>
      </c>
      <c r="BU288" s="53">
        <v>160</v>
      </c>
      <c r="BV288" s="54">
        <v>160</v>
      </c>
      <c r="BX288" s="38">
        <f t="shared" si="63"/>
        <v>160</v>
      </c>
    </row>
    <row r="289" spans="1:76" ht="15" thickBot="1" x14ac:dyDescent="0.4">
      <c r="A289" s="17">
        <f t="shared" si="58"/>
        <v>174.46250000000001</v>
      </c>
      <c r="B289" s="17">
        <f t="shared" si="59"/>
        <v>184.72499999999999</v>
      </c>
      <c r="C289" s="17">
        <f t="shared" si="60"/>
        <v>160</v>
      </c>
      <c r="D289" s="39" t="s">
        <v>58</v>
      </c>
      <c r="E289" s="40">
        <v>23739</v>
      </c>
      <c r="F289" s="41"/>
      <c r="G289" s="41"/>
      <c r="H289" s="40"/>
      <c r="I289" s="42">
        <v>23334</v>
      </c>
      <c r="J289" s="43">
        <v>38.036879999999996</v>
      </c>
      <c r="K289" s="44">
        <v>-100.88705</v>
      </c>
      <c r="M289" s="45">
        <v>180</v>
      </c>
      <c r="N289" s="46">
        <v>0</v>
      </c>
      <c r="O289" s="46">
        <v>0</v>
      </c>
      <c r="P289" s="46">
        <v>240</v>
      </c>
      <c r="Q289" s="46">
        <v>220</v>
      </c>
      <c r="R289" s="46">
        <v>245</v>
      </c>
      <c r="S289" s="46">
        <v>298</v>
      </c>
      <c r="T289" s="46">
        <v>241</v>
      </c>
      <c r="U289" s="46">
        <v>183</v>
      </c>
      <c r="V289" s="47">
        <v>35</v>
      </c>
      <c r="X289" s="27">
        <f t="shared" si="66"/>
        <v>180</v>
      </c>
      <c r="Y289" s="27">
        <f t="shared" si="66"/>
        <v>0</v>
      </c>
      <c r="Z289" s="27">
        <f t="shared" si="66"/>
        <v>0</v>
      </c>
      <c r="AA289" s="27">
        <f t="shared" si="66"/>
        <v>240</v>
      </c>
      <c r="AB289" s="27">
        <f t="shared" si="66"/>
        <v>220</v>
      </c>
      <c r="AC289" s="27">
        <f t="shared" si="66"/>
        <v>245</v>
      </c>
      <c r="AD289" s="27">
        <f t="shared" si="66"/>
        <v>298</v>
      </c>
      <c r="AE289" s="27">
        <f t="shared" si="66"/>
        <v>241</v>
      </c>
      <c r="AF289" s="27">
        <f t="shared" si="65"/>
        <v>183</v>
      </c>
      <c r="AG289" s="27">
        <f t="shared" si="65"/>
        <v>35</v>
      </c>
      <c r="AI289" s="48">
        <v>320</v>
      </c>
      <c r="AJ289" s="49">
        <v>320</v>
      </c>
      <c r="AK289" s="61">
        <v>320</v>
      </c>
      <c r="AL289" s="51"/>
      <c r="AN289" s="52">
        <v>180</v>
      </c>
      <c r="AO289" s="53"/>
      <c r="AP289" s="53"/>
      <c r="AQ289" s="53">
        <v>240</v>
      </c>
      <c r="AR289" s="53">
        <v>220</v>
      </c>
      <c r="AS289" s="53">
        <v>245</v>
      </c>
      <c r="AT289" s="53">
        <v>298</v>
      </c>
      <c r="AU289" s="53">
        <v>241</v>
      </c>
      <c r="AV289" s="53">
        <v>183</v>
      </c>
      <c r="AW289" s="54">
        <v>35</v>
      </c>
      <c r="AY289" s="35">
        <f t="shared" si="61"/>
        <v>205.25</v>
      </c>
      <c r="AZ289" s="36">
        <f t="shared" si="62"/>
        <v>164.2</v>
      </c>
      <c r="BB289" s="39">
        <v>150</v>
      </c>
      <c r="BC289" s="41">
        <v>0</v>
      </c>
      <c r="BD289" s="41">
        <v>0</v>
      </c>
      <c r="BE289" s="41">
        <v>150</v>
      </c>
      <c r="BF289" s="41">
        <v>150</v>
      </c>
      <c r="BG289" s="41">
        <v>150</v>
      </c>
      <c r="BH289" s="41">
        <v>150</v>
      </c>
      <c r="BI289" s="41">
        <v>150</v>
      </c>
      <c r="BJ289" s="41">
        <v>150</v>
      </c>
      <c r="BK289" s="51">
        <v>150</v>
      </c>
      <c r="BM289" s="52">
        <v>150</v>
      </c>
      <c r="BN289" s="53" t="s">
        <v>85</v>
      </c>
      <c r="BO289" s="53" t="s">
        <v>85</v>
      </c>
      <c r="BP289" s="53">
        <v>150</v>
      </c>
      <c r="BQ289" s="53">
        <v>150</v>
      </c>
      <c r="BR289" s="53">
        <v>150</v>
      </c>
      <c r="BS289" s="53">
        <v>150</v>
      </c>
      <c r="BT289" s="53">
        <v>150</v>
      </c>
      <c r="BU289" s="53">
        <v>150</v>
      </c>
      <c r="BV289" s="54">
        <v>150</v>
      </c>
      <c r="BX289" s="38">
        <f t="shared" si="63"/>
        <v>150</v>
      </c>
    </row>
    <row r="290" spans="1:76" ht="15" thickBot="1" x14ac:dyDescent="0.4">
      <c r="A290" s="17">
        <f t="shared" si="58"/>
        <v>225.42</v>
      </c>
      <c r="B290" s="17">
        <f t="shared" si="59"/>
        <v>238.68</v>
      </c>
      <c r="C290" s="17">
        <f t="shared" si="60"/>
        <v>240</v>
      </c>
      <c r="D290" s="39" t="s">
        <v>58</v>
      </c>
      <c r="E290" s="40">
        <v>2165</v>
      </c>
      <c r="F290" s="41"/>
      <c r="G290" s="41"/>
      <c r="H290" s="40"/>
      <c r="I290" s="42">
        <v>38577</v>
      </c>
      <c r="J290" s="43">
        <v>38.046695999999997</v>
      </c>
      <c r="K290" s="44">
        <v>-101.134373</v>
      </c>
      <c r="M290" s="45">
        <v>272</v>
      </c>
      <c r="N290" s="46">
        <v>251</v>
      </c>
      <c r="O290" s="46">
        <v>340</v>
      </c>
      <c r="P290" s="46">
        <v>248</v>
      </c>
      <c r="Q290" s="46">
        <v>241</v>
      </c>
      <c r="R290" s="46">
        <v>298</v>
      </c>
      <c r="S290" s="46">
        <v>250</v>
      </c>
      <c r="T290" s="46">
        <v>292</v>
      </c>
      <c r="U290" s="46">
        <v>313</v>
      </c>
      <c r="V290" s="47">
        <v>147</v>
      </c>
      <c r="X290" s="27">
        <f t="shared" si="66"/>
        <v>272</v>
      </c>
      <c r="Y290" s="27">
        <f t="shared" si="66"/>
        <v>251</v>
      </c>
      <c r="Z290" s="27">
        <f t="shared" si="66"/>
        <v>340</v>
      </c>
      <c r="AA290" s="27">
        <f t="shared" si="66"/>
        <v>248</v>
      </c>
      <c r="AB290" s="27">
        <f t="shared" si="66"/>
        <v>241</v>
      </c>
      <c r="AC290" s="27">
        <f t="shared" si="66"/>
        <v>298</v>
      </c>
      <c r="AD290" s="27">
        <f t="shared" si="66"/>
        <v>250</v>
      </c>
      <c r="AE290" s="27">
        <f t="shared" si="66"/>
        <v>292</v>
      </c>
      <c r="AF290" s="27">
        <f t="shared" si="65"/>
        <v>313</v>
      </c>
      <c r="AG290" s="27">
        <f t="shared" si="65"/>
        <v>147</v>
      </c>
      <c r="AI290" s="48">
        <v>480</v>
      </c>
      <c r="AJ290" s="49">
        <v>480</v>
      </c>
      <c r="AK290" s="85">
        <v>960</v>
      </c>
      <c r="AL290" s="51"/>
      <c r="AN290" s="52">
        <v>272</v>
      </c>
      <c r="AO290" s="53">
        <v>251</v>
      </c>
      <c r="AP290" s="53">
        <v>340</v>
      </c>
      <c r="AQ290" s="53">
        <v>248</v>
      </c>
      <c r="AR290" s="53">
        <v>241</v>
      </c>
      <c r="AS290" s="53">
        <v>298</v>
      </c>
      <c r="AT290" s="53">
        <v>250</v>
      </c>
      <c r="AU290" s="53">
        <v>292</v>
      </c>
      <c r="AV290" s="53">
        <v>313</v>
      </c>
      <c r="AW290" s="54">
        <v>147</v>
      </c>
      <c r="AY290" s="35">
        <f t="shared" si="61"/>
        <v>265.2</v>
      </c>
      <c r="AZ290" s="36">
        <f t="shared" si="62"/>
        <v>265.2</v>
      </c>
      <c r="BB290" s="39">
        <v>180</v>
      </c>
      <c r="BC290" s="41">
        <v>180</v>
      </c>
      <c r="BD290" s="41">
        <v>180</v>
      </c>
      <c r="BE290" s="41">
        <v>180</v>
      </c>
      <c r="BF290" s="41">
        <v>180</v>
      </c>
      <c r="BG290" s="41">
        <v>180</v>
      </c>
      <c r="BH290" s="41">
        <v>180</v>
      </c>
      <c r="BI290" s="41">
        <v>180</v>
      </c>
      <c r="BJ290" s="41">
        <v>180</v>
      </c>
      <c r="BK290" s="51">
        <v>175</v>
      </c>
      <c r="BM290" s="52">
        <v>180</v>
      </c>
      <c r="BN290" s="53">
        <v>180</v>
      </c>
      <c r="BO290" s="53">
        <v>180</v>
      </c>
      <c r="BP290" s="53">
        <v>180</v>
      </c>
      <c r="BQ290" s="53">
        <v>180</v>
      </c>
      <c r="BR290" s="53">
        <v>180</v>
      </c>
      <c r="BS290" s="53">
        <v>180</v>
      </c>
      <c r="BT290" s="53">
        <v>180</v>
      </c>
      <c r="BU290" s="53">
        <v>180</v>
      </c>
      <c r="BV290" s="54">
        <v>175</v>
      </c>
      <c r="BX290" s="38">
        <f t="shared" si="63"/>
        <v>179.5</v>
      </c>
    </row>
    <row r="291" spans="1:76" ht="15" thickBot="1" x14ac:dyDescent="0.4">
      <c r="A291" s="17">
        <f t="shared" si="58"/>
        <v>204.68509999999998</v>
      </c>
      <c r="B291" s="17">
        <f t="shared" si="59"/>
        <v>216.72539999999998</v>
      </c>
      <c r="C291" s="17">
        <f t="shared" si="60"/>
        <v>240</v>
      </c>
      <c r="D291" s="39" t="s">
        <v>58</v>
      </c>
      <c r="E291" s="40">
        <v>22027</v>
      </c>
      <c r="F291" s="41"/>
      <c r="G291" s="41"/>
      <c r="H291" s="40"/>
      <c r="I291" s="42">
        <v>19605</v>
      </c>
      <c r="J291" s="43">
        <v>38.048963999999998</v>
      </c>
      <c r="K291" s="44">
        <v>-101.12964599999999</v>
      </c>
      <c r="M291" s="45">
        <v>279.45999999999998</v>
      </c>
      <c r="N291" s="46">
        <v>203.3</v>
      </c>
      <c r="O291" s="46">
        <v>269.74</v>
      </c>
      <c r="P291" s="46">
        <v>246.32</v>
      </c>
      <c r="Q291" s="46">
        <v>211</v>
      </c>
      <c r="R291" s="46">
        <v>262</v>
      </c>
      <c r="S291" s="46">
        <v>266.24</v>
      </c>
      <c r="T291" s="46">
        <v>196</v>
      </c>
      <c r="U291" s="46">
        <v>207</v>
      </c>
      <c r="V291" s="47">
        <v>267</v>
      </c>
      <c r="X291" s="27">
        <f t="shared" si="66"/>
        <v>279.45999999999998</v>
      </c>
      <c r="Y291" s="27">
        <f t="shared" si="66"/>
        <v>203.3</v>
      </c>
      <c r="Z291" s="27">
        <f t="shared" si="66"/>
        <v>269.74</v>
      </c>
      <c r="AA291" s="27">
        <f t="shared" si="66"/>
        <v>246.32</v>
      </c>
      <c r="AB291" s="27">
        <f t="shared" si="66"/>
        <v>211</v>
      </c>
      <c r="AC291" s="27">
        <f t="shared" si="66"/>
        <v>262</v>
      </c>
      <c r="AD291" s="27">
        <f t="shared" si="66"/>
        <v>266.24</v>
      </c>
      <c r="AE291" s="27">
        <f t="shared" si="66"/>
        <v>196</v>
      </c>
      <c r="AF291" s="27">
        <f t="shared" si="65"/>
        <v>207</v>
      </c>
      <c r="AG291" s="27">
        <f t="shared" si="65"/>
        <v>267</v>
      </c>
      <c r="AI291" s="48">
        <v>480</v>
      </c>
      <c r="AJ291" s="49">
        <v>480</v>
      </c>
      <c r="AK291" s="88"/>
      <c r="AL291" s="51"/>
      <c r="AN291" s="52">
        <v>279.45999999999998</v>
      </c>
      <c r="AO291" s="53">
        <v>203.3</v>
      </c>
      <c r="AP291" s="53">
        <v>269.74</v>
      </c>
      <c r="AQ291" s="53">
        <v>246.32</v>
      </c>
      <c r="AR291" s="53">
        <v>211</v>
      </c>
      <c r="AS291" s="53">
        <v>262</v>
      </c>
      <c r="AT291" s="53">
        <v>266.24</v>
      </c>
      <c r="AU291" s="53">
        <v>196</v>
      </c>
      <c r="AV291" s="53">
        <v>207</v>
      </c>
      <c r="AW291" s="54">
        <v>267</v>
      </c>
      <c r="AY291" s="35">
        <f t="shared" si="61"/>
        <v>240.80599999999998</v>
      </c>
      <c r="AZ291" s="36">
        <f t="shared" si="62"/>
        <v>240.80599999999998</v>
      </c>
      <c r="BB291" s="39">
        <v>180</v>
      </c>
      <c r="BC291" s="41">
        <v>180</v>
      </c>
      <c r="BD291" s="41">
        <v>180</v>
      </c>
      <c r="BE291" s="41">
        <v>180</v>
      </c>
      <c r="BF291" s="41">
        <v>180</v>
      </c>
      <c r="BG291" s="41">
        <v>180</v>
      </c>
      <c r="BH291" s="41">
        <v>180</v>
      </c>
      <c r="BI291" s="41">
        <v>180</v>
      </c>
      <c r="BJ291" s="41">
        <v>180</v>
      </c>
      <c r="BK291" s="51">
        <v>175</v>
      </c>
      <c r="BM291" s="52">
        <v>180</v>
      </c>
      <c r="BN291" s="53">
        <v>180</v>
      </c>
      <c r="BO291" s="53">
        <v>180</v>
      </c>
      <c r="BP291" s="53">
        <v>180</v>
      </c>
      <c r="BQ291" s="53">
        <v>180</v>
      </c>
      <c r="BR291" s="53">
        <v>180</v>
      </c>
      <c r="BS291" s="53">
        <v>180</v>
      </c>
      <c r="BT291" s="53">
        <v>180</v>
      </c>
      <c r="BU291" s="53">
        <v>180</v>
      </c>
      <c r="BV291" s="54">
        <v>175</v>
      </c>
      <c r="BX291" s="38">
        <f t="shared" si="63"/>
        <v>179.5</v>
      </c>
    </row>
    <row r="292" spans="1:76" ht="15" thickBot="1" x14ac:dyDescent="0.4">
      <c r="A292" s="17">
        <f t="shared" si="58"/>
        <v>46.75</v>
      </c>
      <c r="B292" s="17">
        <f t="shared" si="59"/>
        <v>49.5</v>
      </c>
      <c r="C292" s="17">
        <f t="shared" si="60"/>
        <v>160</v>
      </c>
      <c r="D292" s="39" t="s">
        <v>58</v>
      </c>
      <c r="E292" s="40">
        <v>3884</v>
      </c>
      <c r="F292" s="41"/>
      <c r="G292" s="41"/>
      <c r="H292" s="40"/>
      <c r="I292" s="42">
        <v>43054</v>
      </c>
      <c r="J292" s="43">
        <v>38.044562999999997</v>
      </c>
      <c r="K292" s="44">
        <v>-100.93959700000001</v>
      </c>
      <c r="M292" s="45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55</v>
      </c>
      <c r="U292" s="46">
        <v>0</v>
      </c>
      <c r="V292" s="47">
        <v>0</v>
      </c>
      <c r="X292" s="27">
        <f t="shared" si="66"/>
        <v>0</v>
      </c>
      <c r="Y292" s="27">
        <f t="shared" si="66"/>
        <v>0</v>
      </c>
      <c r="Z292" s="27">
        <f t="shared" si="66"/>
        <v>0</v>
      </c>
      <c r="AA292" s="27">
        <f t="shared" si="66"/>
        <v>0</v>
      </c>
      <c r="AB292" s="27">
        <f t="shared" si="66"/>
        <v>0</v>
      </c>
      <c r="AC292" s="27">
        <f t="shared" si="66"/>
        <v>0</v>
      </c>
      <c r="AD292" s="27">
        <f t="shared" si="66"/>
        <v>0</v>
      </c>
      <c r="AE292" s="27">
        <f t="shared" si="66"/>
        <v>55</v>
      </c>
      <c r="AF292" s="27">
        <f t="shared" si="65"/>
        <v>0</v>
      </c>
      <c r="AG292" s="27">
        <f t="shared" si="65"/>
        <v>0</v>
      </c>
      <c r="AI292" s="48">
        <v>320</v>
      </c>
      <c r="AJ292" s="49">
        <v>320</v>
      </c>
      <c r="AK292" s="50">
        <f t="shared" ref="AK292:AK298" si="67">AI292</f>
        <v>320</v>
      </c>
      <c r="AL292" s="51"/>
      <c r="AN292" s="52"/>
      <c r="AO292" s="53"/>
      <c r="AP292" s="53"/>
      <c r="AQ292" s="53"/>
      <c r="AR292" s="53"/>
      <c r="AS292" s="53"/>
      <c r="AT292" s="53"/>
      <c r="AU292" s="53">
        <v>55</v>
      </c>
      <c r="AV292" s="53"/>
      <c r="AW292" s="54"/>
      <c r="AY292" s="35">
        <f t="shared" si="61"/>
        <v>55</v>
      </c>
      <c r="AZ292" s="36">
        <f t="shared" si="62"/>
        <v>5.5</v>
      </c>
      <c r="BB292" s="39">
        <v>0</v>
      </c>
      <c r="BC292" s="41">
        <v>0</v>
      </c>
      <c r="BD292" s="41">
        <v>0</v>
      </c>
      <c r="BE292" s="41">
        <v>0</v>
      </c>
      <c r="BF292" s="41">
        <v>0</v>
      </c>
      <c r="BG292" s="41">
        <v>0</v>
      </c>
      <c r="BH292" s="41">
        <v>0</v>
      </c>
      <c r="BI292" s="41">
        <v>10</v>
      </c>
      <c r="BJ292" s="41">
        <v>0</v>
      </c>
      <c r="BK292" s="51">
        <v>0</v>
      </c>
      <c r="BM292" s="52" t="s">
        <v>85</v>
      </c>
      <c r="BN292" s="53" t="s">
        <v>85</v>
      </c>
      <c r="BO292" s="53" t="s">
        <v>85</v>
      </c>
      <c r="BP292" s="53" t="s">
        <v>85</v>
      </c>
      <c r="BQ292" s="53" t="s">
        <v>85</v>
      </c>
      <c r="BR292" s="53" t="s">
        <v>85</v>
      </c>
      <c r="BS292" s="53" t="s">
        <v>85</v>
      </c>
      <c r="BT292" s="53">
        <v>10</v>
      </c>
      <c r="BU292" s="53" t="s">
        <v>85</v>
      </c>
      <c r="BV292" s="54" t="s">
        <v>85</v>
      </c>
      <c r="BX292" s="38">
        <f t="shared" si="63"/>
        <v>10</v>
      </c>
    </row>
    <row r="293" spans="1:76" ht="15" thickBot="1" x14ac:dyDescent="0.4">
      <c r="A293" s="17">
        <f t="shared" si="58"/>
        <v>130.73000000000002</v>
      </c>
      <c r="B293" s="17">
        <f t="shared" si="59"/>
        <v>138.42000000000002</v>
      </c>
      <c r="C293" s="17">
        <f t="shared" si="60"/>
        <v>128</v>
      </c>
      <c r="D293" s="39" t="s">
        <v>58</v>
      </c>
      <c r="E293" s="40">
        <v>14313</v>
      </c>
      <c r="F293" s="41"/>
      <c r="G293" s="41"/>
      <c r="H293" s="40"/>
      <c r="I293" s="42">
        <v>49647</v>
      </c>
      <c r="J293" s="43">
        <v>38.079639999999998</v>
      </c>
      <c r="K293" s="44">
        <v>-100.86059</v>
      </c>
      <c r="M293" s="45">
        <v>250</v>
      </c>
      <c r="N293" s="46">
        <v>186</v>
      </c>
      <c r="O293" s="46">
        <v>59</v>
      </c>
      <c r="P293" s="46">
        <v>60</v>
      </c>
      <c r="Q293" s="46">
        <v>195</v>
      </c>
      <c r="R293" s="46">
        <v>200</v>
      </c>
      <c r="S293" s="46">
        <v>239</v>
      </c>
      <c r="T293" s="46">
        <v>147</v>
      </c>
      <c r="U293" s="46">
        <v>121</v>
      </c>
      <c r="V293" s="47">
        <v>81</v>
      </c>
      <c r="X293" s="27">
        <f t="shared" si="66"/>
        <v>250</v>
      </c>
      <c r="Y293" s="27">
        <f t="shared" si="66"/>
        <v>186</v>
      </c>
      <c r="Z293" s="27">
        <f t="shared" si="66"/>
        <v>59</v>
      </c>
      <c r="AA293" s="27">
        <f t="shared" si="66"/>
        <v>60</v>
      </c>
      <c r="AB293" s="27">
        <f t="shared" si="66"/>
        <v>195</v>
      </c>
      <c r="AC293" s="27">
        <f t="shared" si="66"/>
        <v>200</v>
      </c>
      <c r="AD293" s="27">
        <f t="shared" si="66"/>
        <v>239</v>
      </c>
      <c r="AE293" s="27">
        <f t="shared" si="66"/>
        <v>147</v>
      </c>
      <c r="AF293" s="27">
        <f t="shared" si="65"/>
        <v>121</v>
      </c>
      <c r="AG293" s="27">
        <f t="shared" si="65"/>
        <v>81</v>
      </c>
      <c r="AI293" s="48">
        <v>256</v>
      </c>
      <c r="AJ293" s="49">
        <v>256</v>
      </c>
      <c r="AK293" s="50">
        <f t="shared" si="67"/>
        <v>256</v>
      </c>
      <c r="AL293" s="51"/>
      <c r="AN293" s="52">
        <v>250</v>
      </c>
      <c r="AO293" s="53">
        <v>186</v>
      </c>
      <c r="AP293" s="53">
        <v>59</v>
      </c>
      <c r="AQ293" s="53">
        <v>60</v>
      </c>
      <c r="AR293" s="53">
        <v>195</v>
      </c>
      <c r="AS293" s="53">
        <v>200</v>
      </c>
      <c r="AT293" s="53">
        <v>239</v>
      </c>
      <c r="AU293" s="53">
        <v>147</v>
      </c>
      <c r="AV293" s="53">
        <v>121</v>
      </c>
      <c r="AW293" s="54">
        <v>81</v>
      </c>
      <c r="AY293" s="35">
        <f t="shared" si="61"/>
        <v>153.80000000000001</v>
      </c>
      <c r="AZ293" s="36">
        <f t="shared" si="62"/>
        <v>153.80000000000001</v>
      </c>
      <c r="BB293" s="39">
        <v>130</v>
      </c>
      <c r="BC293" s="41">
        <v>120</v>
      </c>
      <c r="BD293" s="41">
        <v>120</v>
      </c>
      <c r="BE293" s="41">
        <v>125</v>
      </c>
      <c r="BF293" s="41">
        <v>125</v>
      </c>
      <c r="BG293" s="41">
        <v>120</v>
      </c>
      <c r="BH293" s="41">
        <v>128</v>
      </c>
      <c r="BI293" s="41">
        <v>250</v>
      </c>
      <c r="BJ293" s="41">
        <v>250</v>
      </c>
      <c r="BK293" s="51">
        <v>125</v>
      </c>
      <c r="BM293" s="52">
        <v>130</v>
      </c>
      <c r="BN293" s="53">
        <v>120</v>
      </c>
      <c r="BO293" s="53">
        <v>120</v>
      </c>
      <c r="BP293" s="53">
        <v>125</v>
      </c>
      <c r="BQ293" s="53">
        <v>125</v>
      </c>
      <c r="BR293" s="53">
        <v>120</v>
      </c>
      <c r="BS293" s="53">
        <v>128</v>
      </c>
      <c r="BT293" s="53">
        <v>250</v>
      </c>
      <c r="BU293" s="53">
        <v>250</v>
      </c>
      <c r="BV293" s="54">
        <v>125</v>
      </c>
      <c r="BX293" s="38">
        <f t="shared" si="63"/>
        <v>149.30000000000001</v>
      </c>
    </row>
    <row r="294" spans="1:76" ht="15" thickBot="1" x14ac:dyDescent="0.4">
      <c r="A294" s="17">
        <f t="shared" si="58"/>
        <v>137.58439999999999</v>
      </c>
      <c r="B294" s="17">
        <f t="shared" si="59"/>
        <v>145.67759999999998</v>
      </c>
      <c r="C294" s="17">
        <f t="shared" si="60"/>
        <v>136</v>
      </c>
      <c r="D294" s="39" t="s">
        <v>58</v>
      </c>
      <c r="E294" s="40">
        <v>28387</v>
      </c>
      <c r="F294" s="41"/>
      <c r="G294" s="41"/>
      <c r="H294" s="40"/>
      <c r="I294" s="42">
        <v>47353</v>
      </c>
      <c r="J294" s="43">
        <v>38.087220000000002</v>
      </c>
      <c r="K294" s="44">
        <v>-100.86062</v>
      </c>
      <c r="M294" s="45">
        <v>21</v>
      </c>
      <c r="N294" s="46">
        <v>89.49</v>
      </c>
      <c r="O294" s="46">
        <v>265.14999999999998</v>
      </c>
      <c r="P294" s="46">
        <v>169</v>
      </c>
      <c r="Q294" s="46">
        <v>216</v>
      </c>
      <c r="R294" s="46">
        <v>211</v>
      </c>
      <c r="S294" s="46">
        <v>239</v>
      </c>
      <c r="T294" s="46">
        <v>202</v>
      </c>
      <c r="U294" s="46">
        <v>127</v>
      </c>
      <c r="V294" s="47">
        <v>79</v>
      </c>
      <c r="X294" s="27">
        <f t="shared" si="66"/>
        <v>21</v>
      </c>
      <c r="Y294" s="27">
        <f t="shared" si="66"/>
        <v>89.49</v>
      </c>
      <c r="Z294" s="27">
        <f t="shared" si="66"/>
        <v>265.14999999999998</v>
      </c>
      <c r="AA294" s="27">
        <f t="shared" si="66"/>
        <v>169</v>
      </c>
      <c r="AB294" s="27">
        <f t="shared" si="66"/>
        <v>216</v>
      </c>
      <c r="AC294" s="27">
        <f t="shared" si="66"/>
        <v>211</v>
      </c>
      <c r="AD294" s="27">
        <f t="shared" si="66"/>
        <v>239</v>
      </c>
      <c r="AE294" s="27">
        <f t="shared" si="66"/>
        <v>202</v>
      </c>
      <c r="AF294" s="27">
        <f t="shared" si="65"/>
        <v>127</v>
      </c>
      <c r="AG294" s="27">
        <f t="shared" si="65"/>
        <v>79</v>
      </c>
      <c r="AI294" s="48">
        <v>272</v>
      </c>
      <c r="AJ294" s="49">
        <v>272</v>
      </c>
      <c r="AK294" s="50">
        <f t="shared" si="67"/>
        <v>272</v>
      </c>
      <c r="AL294" s="51"/>
      <c r="AN294" s="52">
        <v>21</v>
      </c>
      <c r="AO294" s="53">
        <v>89.49</v>
      </c>
      <c r="AP294" s="53">
        <v>265.14999999999998</v>
      </c>
      <c r="AQ294" s="53">
        <v>169</v>
      </c>
      <c r="AR294" s="53">
        <v>216</v>
      </c>
      <c r="AS294" s="53">
        <v>211</v>
      </c>
      <c r="AT294" s="53">
        <v>239</v>
      </c>
      <c r="AU294" s="53">
        <v>202</v>
      </c>
      <c r="AV294" s="53">
        <v>127</v>
      </c>
      <c r="AW294" s="54">
        <v>79</v>
      </c>
      <c r="AY294" s="35">
        <f t="shared" si="61"/>
        <v>161.86399999999998</v>
      </c>
      <c r="AZ294" s="36">
        <f t="shared" si="62"/>
        <v>161.86399999999998</v>
      </c>
      <c r="BB294" s="39">
        <v>120</v>
      </c>
      <c r="BC294" s="41">
        <v>120</v>
      </c>
      <c r="BD294" s="41">
        <v>125</v>
      </c>
      <c r="BE294" s="41">
        <v>125</v>
      </c>
      <c r="BF294" s="41">
        <v>120</v>
      </c>
      <c r="BG294" s="41">
        <v>120</v>
      </c>
      <c r="BH294" s="41">
        <v>128</v>
      </c>
      <c r="BI294" s="41">
        <v>250</v>
      </c>
      <c r="BJ294" s="41">
        <v>250</v>
      </c>
      <c r="BK294" s="51">
        <v>125</v>
      </c>
      <c r="BM294" s="52">
        <v>120</v>
      </c>
      <c r="BN294" s="53">
        <v>120</v>
      </c>
      <c r="BO294" s="53">
        <v>125</v>
      </c>
      <c r="BP294" s="53">
        <v>125</v>
      </c>
      <c r="BQ294" s="53">
        <v>120</v>
      </c>
      <c r="BR294" s="53">
        <v>120</v>
      </c>
      <c r="BS294" s="53">
        <v>128</v>
      </c>
      <c r="BT294" s="53">
        <v>250</v>
      </c>
      <c r="BU294" s="53">
        <v>250</v>
      </c>
      <c r="BV294" s="54">
        <v>125</v>
      </c>
      <c r="BX294" s="38">
        <f t="shared" si="63"/>
        <v>148.30000000000001</v>
      </c>
    </row>
    <row r="295" spans="1:76" ht="15" thickBot="1" x14ac:dyDescent="0.4">
      <c r="A295" s="17">
        <f t="shared" si="58"/>
        <v>140.08000000000001</v>
      </c>
      <c r="B295" s="17">
        <f t="shared" si="59"/>
        <v>106.13999999999999</v>
      </c>
      <c r="C295" s="17">
        <f t="shared" si="60"/>
        <v>91.5</v>
      </c>
      <c r="D295" s="39" t="s">
        <v>58</v>
      </c>
      <c r="E295" s="40">
        <v>15162</v>
      </c>
      <c r="F295" s="41"/>
      <c r="G295" s="41"/>
      <c r="H295" s="40"/>
      <c r="I295" s="42">
        <v>84616</v>
      </c>
      <c r="J295" s="43">
        <v>38.085019490000001</v>
      </c>
      <c r="K295" s="44">
        <v>-101.10296162</v>
      </c>
      <c r="M295" s="45">
        <v>155</v>
      </c>
      <c r="N295" s="46">
        <v>133</v>
      </c>
      <c r="O295" s="46">
        <v>129</v>
      </c>
      <c r="P295" s="46">
        <v>136</v>
      </c>
      <c r="Q295" s="46">
        <v>164</v>
      </c>
      <c r="R295" s="46">
        <v>253</v>
      </c>
      <c r="S295" s="46">
        <v>184</v>
      </c>
      <c r="T295" s="46">
        <v>177</v>
      </c>
      <c r="U295" s="46">
        <v>164</v>
      </c>
      <c r="V295" s="47">
        <v>153</v>
      </c>
      <c r="X295" s="27">
        <f t="shared" si="66"/>
        <v>155</v>
      </c>
      <c r="Y295" s="27">
        <f t="shared" si="66"/>
        <v>133</v>
      </c>
      <c r="Z295" s="27">
        <f t="shared" si="66"/>
        <v>129</v>
      </c>
      <c r="AA295" s="27">
        <f t="shared" si="66"/>
        <v>136</v>
      </c>
      <c r="AB295" s="27">
        <f t="shared" si="66"/>
        <v>164</v>
      </c>
      <c r="AC295" s="27">
        <f t="shared" si="66"/>
        <v>253</v>
      </c>
      <c r="AD295" s="27">
        <f t="shared" si="66"/>
        <v>184</v>
      </c>
      <c r="AE295" s="27">
        <f t="shared" si="66"/>
        <v>177</v>
      </c>
      <c r="AF295" s="27">
        <f t="shared" si="65"/>
        <v>164</v>
      </c>
      <c r="AG295" s="27">
        <f t="shared" si="65"/>
        <v>153</v>
      </c>
      <c r="AI295" s="48">
        <v>183</v>
      </c>
      <c r="AJ295" s="49">
        <v>183</v>
      </c>
      <c r="AK295" s="50">
        <f t="shared" si="67"/>
        <v>183</v>
      </c>
      <c r="AL295" s="51"/>
      <c r="AN295" s="52">
        <v>155</v>
      </c>
      <c r="AO295" s="53">
        <v>133</v>
      </c>
      <c r="AP295" s="53">
        <v>129</v>
      </c>
      <c r="AQ295" s="53">
        <v>136</v>
      </c>
      <c r="AR295" s="53">
        <v>164</v>
      </c>
      <c r="AS295" s="53">
        <v>253</v>
      </c>
      <c r="AT295" s="53">
        <v>184</v>
      </c>
      <c r="AU295" s="53">
        <v>177</v>
      </c>
      <c r="AV295" s="53">
        <v>164</v>
      </c>
      <c r="AW295" s="54">
        <v>153</v>
      </c>
      <c r="AY295" s="35">
        <f t="shared" si="61"/>
        <v>164.8</v>
      </c>
      <c r="AZ295" s="36">
        <f t="shared" si="62"/>
        <v>164.8</v>
      </c>
      <c r="BB295" s="39">
        <v>122</v>
      </c>
      <c r="BC295" s="41">
        <v>122</v>
      </c>
      <c r="BD295" s="41">
        <v>122</v>
      </c>
      <c r="BE295" s="41">
        <v>122</v>
      </c>
      <c r="BF295" s="41">
        <v>122</v>
      </c>
      <c r="BG295" s="41">
        <v>122</v>
      </c>
      <c r="BH295" s="41">
        <v>122</v>
      </c>
      <c r="BI295" s="41">
        <v>244</v>
      </c>
      <c r="BJ295" s="41">
        <v>122</v>
      </c>
      <c r="BK295" s="51">
        <v>244</v>
      </c>
      <c r="BM295" s="52">
        <v>122</v>
      </c>
      <c r="BN295" s="53">
        <v>122</v>
      </c>
      <c r="BO295" s="53">
        <v>122</v>
      </c>
      <c r="BP295" s="53">
        <v>122</v>
      </c>
      <c r="BQ295" s="53">
        <v>122</v>
      </c>
      <c r="BR295" s="53">
        <v>122</v>
      </c>
      <c r="BS295" s="53">
        <v>122</v>
      </c>
      <c r="BT295" s="53">
        <v>244</v>
      </c>
      <c r="BU295" s="53">
        <v>122</v>
      </c>
      <c r="BV295" s="54">
        <v>244</v>
      </c>
      <c r="BX295" s="38">
        <f t="shared" si="63"/>
        <v>146.4</v>
      </c>
    </row>
    <row r="296" spans="1:76" ht="15" thickBot="1" x14ac:dyDescent="0.4">
      <c r="A296" s="17">
        <f t="shared" si="58"/>
        <v>167.535</v>
      </c>
      <c r="B296" s="17">
        <f t="shared" si="59"/>
        <v>177.39</v>
      </c>
      <c r="C296" s="17">
        <f t="shared" si="60"/>
        <v>160</v>
      </c>
      <c r="D296" s="39" t="s">
        <v>58</v>
      </c>
      <c r="E296" s="40">
        <v>99</v>
      </c>
      <c r="F296" s="41" t="s">
        <v>67</v>
      </c>
      <c r="G296" s="41"/>
      <c r="H296" s="40"/>
      <c r="I296" s="42">
        <v>2071</v>
      </c>
      <c r="J296" s="43">
        <v>38.039709999999999</v>
      </c>
      <c r="K296" s="44">
        <v>-100.89923</v>
      </c>
      <c r="M296" s="45">
        <v>115</v>
      </c>
      <c r="N296" s="46">
        <v>220</v>
      </c>
      <c r="O296" s="46">
        <v>275</v>
      </c>
      <c r="P296" s="46">
        <v>26</v>
      </c>
      <c r="Q296" s="46">
        <v>258</v>
      </c>
      <c r="R296" s="46">
        <v>300</v>
      </c>
      <c r="S296" s="46">
        <v>268</v>
      </c>
      <c r="T296" s="46">
        <v>251</v>
      </c>
      <c r="U296" s="46">
        <v>116</v>
      </c>
      <c r="V296" s="47">
        <v>142</v>
      </c>
      <c r="X296" s="27">
        <f t="shared" si="66"/>
        <v>115</v>
      </c>
      <c r="Y296" s="27">
        <f t="shared" si="66"/>
        <v>220</v>
      </c>
      <c r="Z296" s="27">
        <f t="shared" si="66"/>
        <v>275</v>
      </c>
      <c r="AA296" s="27">
        <f t="shared" si="66"/>
        <v>26</v>
      </c>
      <c r="AB296" s="27">
        <f t="shared" si="66"/>
        <v>258</v>
      </c>
      <c r="AC296" s="27">
        <f t="shared" si="66"/>
        <v>300</v>
      </c>
      <c r="AD296" s="27">
        <f t="shared" si="66"/>
        <v>268</v>
      </c>
      <c r="AE296" s="27">
        <f t="shared" si="66"/>
        <v>251</v>
      </c>
      <c r="AF296" s="27">
        <f t="shared" si="65"/>
        <v>116</v>
      </c>
      <c r="AG296" s="27">
        <f t="shared" si="65"/>
        <v>142</v>
      </c>
      <c r="AI296" s="48">
        <v>320</v>
      </c>
      <c r="AJ296" s="49">
        <v>320</v>
      </c>
      <c r="AK296" s="50">
        <f t="shared" si="67"/>
        <v>320</v>
      </c>
      <c r="AL296" s="51"/>
      <c r="AN296" s="52">
        <v>115</v>
      </c>
      <c r="AO296" s="53">
        <v>220</v>
      </c>
      <c r="AP296" s="53">
        <v>275</v>
      </c>
      <c r="AQ296" s="53">
        <v>26</v>
      </c>
      <c r="AR296" s="53">
        <v>258</v>
      </c>
      <c r="AS296" s="53">
        <v>300</v>
      </c>
      <c r="AT296" s="53">
        <v>268</v>
      </c>
      <c r="AU296" s="53">
        <v>251</v>
      </c>
      <c r="AV296" s="53">
        <v>116</v>
      </c>
      <c r="AW296" s="54">
        <v>142</v>
      </c>
      <c r="AY296" s="35">
        <f t="shared" si="61"/>
        <v>197.1</v>
      </c>
      <c r="AZ296" s="36">
        <f t="shared" si="62"/>
        <v>197.1</v>
      </c>
      <c r="BB296" s="39">
        <v>120</v>
      </c>
      <c r="BC296" s="41">
        <v>145</v>
      </c>
      <c r="BD296" s="41">
        <v>130</v>
      </c>
      <c r="BE296" s="41">
        <v>123</v>
      </c>
      <c r="BF296" s="41">
        <v>123</v>
      </c>
      <c r="BG296" s="41">
        <v>140</v>
      </c>
      <c r="BH296" s="41">
        <v>130</v>
      </c>
      <c r="BI296" s="41">
        <v>130</v>
      </c>
      <c r="BJ296" s="41">
        <v>123</v>
      </c>
      <c r="BK296" s="51">
        <v>123</v>
      </c>
      <c r="BM296" s="52">
        <v>120</v>
      </c>
      <c r="BN296" s="53">
        <v>145</v>
      </c>
      <c r="BO296" s="53">
        <v>130</v>
      </c>
      <c r="BP296" s="53">
        <v>123</v>
      </c>
      <c r="BQ296" s="53">
        <v>123</v>
      </c>
      <c r="BR296" s="53">
        <v>140</v>
      </c>
      <c r="BS296" s="53">
        <v>130</v>
      </c>
      <c r="BT296" s="53">
        <v>130</v>
      </c>
      <c r="BU296" s="53">
        <v>123</v>
      </c>
      <c r="BV296" s="54">
        <v>123</v>
      </c>
      <c r="BX296" s="38">
        <f t="shared" si="63"/>
        <v>128.69999999999999</v>
      </c>
    </row>
    <row r="297" spans="1:76" ht="15" thickBot="1" x14ac:dyDescent="0.4">
      <c r="A297" s="17">
        <f t="shared" si="58"/>
        <v>112.76666666666665</v>
      </c>
      <c r="B297" s="17">
        <f t="shared" si="59"/>
        <v>119.39999999999999</v>
      </c>
      <c r="C297" s="17">
        <f t="shared" si="60"/>
        <v>160</v>
      </c>
      <c r="D297" s="39" t="s">
        <v>58</v>
      </c>
      <c r="E297" s="40">
        <v>2283</v>
      </c>
      <c r="F297" s="41"/>
      <c r="G297" s="41"/>
      <c r="H297" s="40"/>
      <c r="I297" s="42">
        <v>81751</v>
      </c>
      <c r="J297" s="43">
        <v>38.04895278</v>
      </c>
      <c r="K297" s="44">
        <v>-100.91034621999999</v>
      </c>
      <c r="M297" s="45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153</v>
      </c>
      <c r="U297" s="46">
        <v>111</v>
      </c>
      <c r="V297" s="47">
        <v>134</v>
      </c>
      <c r="X297" s="27">
        <f t="shared" si="66"/>
        <v>0</v>
      </c>
      <c r="Y297" s="27">
        <f t="shared" si="66"/>
        <v>0</v>
      </c>
      <c r="Z297" s="27">
        <f t="shared" si="66"/>
        <v>0</v>
      </c>
      <c r="AA297" s="27">
        <f t="shared" si="66"/>
        <v>0</v>
      </c>
      <c r="AB297" s="27">
        <f t="shared" si="66"/>
        <v>0</v>
      </c>
      <c r="AC297" s="27">
        <f t="shared" si="66"/>
        <v>0</v>
      </c>
      <c r="AD297" s="27">
        <f t="shared" si="66"/>
        <v>0</v>
      </c>
      <c r="AE297" s="27">
        <f t="shared" si="66"/>
        <v>153</v>
      </c>
      <c r="AF297" s="27">
        <f t="shared" si="65"/>
        <v>111</v>
      </c>
      <c r="AG297" s="27">
        <f t="shared" si="65"/>
        <v>134</v>
      </c>
      <c r="AI297" s="48">
        <v>320</v>
      </c>
      <c r="AJ297" s="49">
        <v>320</v>
      </c>
      <c r="AK297" s="50">
        <f t="shared" si="67"/>
        <v>320</v>
      </c>
      <c r="AL297" s="51"/>
      <c r="AN297" s="52"/>
      <c r="AO297" s="53"/>
      <c r="AP297" s="53"/>
      <c r="AQ297" s="53"/>
      <c r="AR297" s="53"/>
      <c r="AS297" s="53"/>
      <c r="AT297" s="53"/>
      <c r="AU297" s="53">
        <v>153</v>
      </c>
      <c r="AV297" s="53">
        <v>111</v>
      </c>
      <c r="AW297" s="54">
        <v>134</v>
      </c>
      <c r="AY297" s="35">
        <f t="shared" si="61"/>
        <v>132.66666666666666</v>
      </c>
      <c r="AZ297" s="36">
        <f t="shared" si="62"/>
        <v>39.799999999999997</v>
      </c>
      <c r="BB297" s="39">
        <v>0</v>
      </c>
      <c r="BC297" s="41">
        <v>0</v>
      </c>
      <c r="BD297" s="41">
        <v>0</v>
      </c>
      <c r="BE297" s="41">
        <v>0</v>
      </c>
      <c r="BF297" s="41">
        <v>0</v>
      </c>
      <c r="BG297" s="41">
        <v>0</v>
      </c>
      <c r="BH297" s="41">
        <v>0</v>
      </c>
      <c r="BI297" s="41">
        <v>120</v>
      </c>
      <c r="BJ297" s="41">
        <v>123</v>
      </c>
      <c r="BK297" s="51">
        <v>240</v>
      </c>
      <c r="BM297" s="52" t="s">
        <v>85</v>
      </c>
      <c r="BN297" s="53" t="s">
        <v>85</v>
      </c>
      <c r="BO297" s="53" t="s">
        <v>85</v>
      </c>
      <c r="BP297" s="53" t="s">
        <v>85</v>
      </c>
      <c r="BQ297" s="53" t="s">
        <v>85</v>
      </c>
      <c r="BR297" s="53" t="s">
        <v>85</v>
      </c>
      <c r="BS297" s="53" t="s">
        <v>85</v>
      </c>
      <c r="BT297" s="53">
        <v>120</v>
      </c>
      <c r="BU297" s="53">
        <v>123</v>
      </c>
      <c r="BV297" s="54">
        <v>240</v>
      </c>
      <c r="BX297" s="38">
        <f t="shared" si="63"/>
        <v>161</v>
      </c>
    </row>
    <row r="298" spans="1:76" ht="15" thickBot="1" x14ac:dyDescent="0.4">
      <c r="A298" s="17">
        <f t="shared" si="58"/>
        <v>244.11999999999998</v>
      </c>
      <c r="B298" s="17">
        <f t="shared" si="59"/>
        <v>258.48</v>
      </c>
      <c r="C298" s="17">
        <f t="shared" si="60"/>
        <v>249.7</v>
      </c>
      <c r="D298" s="39" t="s">
        <v>58</v>
      </c>
      <c r="E298" s="40">
        <v>2770</v>
      </c>
      <c r="F298" s="41"/>
      <c r="G298" s="41"/>
      <c r="H298" s="40"/>
      <c r="I298" s="42">
        <v>67647</v>
      </c>
      <c r="J298" s="43">
        <v>38.036760000000001</v>
      </c>
      <c r="K298" s="44">
        <v>-100.90569000000001</v>
      </c>
      <c r="M298" s="45">
        <v>313</v>
      </c>
      <c r="N298" s="46">
        <v>236</v>
      </c>
      <c r="O298" s="46">
        <v>273</v>
      </c>
      <c r="P298" s="46">
        <v>295</v>
      </c>
      <c r="Q298" s="46">
        <v>331</v>
      </c>
      <c r="R298" s="46">
        <v>410</v>
      </c>
      <c r="S298" s="46">
        <v>381</v>
      </c>
      <c r="T298" s="46">
        <v>292</v>
      </c>
      <c r="U298" s="46">
        <v>222</v>
      </c>
      <c r="V298" s="47">
        <v>119</v>
      </c>
      <c r="X298" s="27">
        <f t="shared" si="66"/>
        <v>313</v>
      </c>
      <c r="Y298" s="27">
        <f t="shared" si="66"/>
        <v>236</v>
      </c>
      <c r="Z298" s="27">
        <f t="shared" si="66"/>
        <v>273</v>
      </c>
      <c r="AA298" s="27">
        <f t="shared" si="66"/>
        <v>295</v>
      </c>
      <c r="AB298" s="27">
        <f t="shared" si="66"/>
        <v>331</v>
      </c>
      <c r="AC298" s="27">
        <f t="shared" si="66"/>
        <v>410</v>
      </c>
      <c r="AD298" s="27">
        <f t="shared" si="66"/>
        <v>381</v>
      </c>
      <c r="AE298" s="27">
        <f t="shared" si="66"/>
        <v>292</v>
      </c>
      <c r="AF298" s="27">
        <f t="shared" si="65"/>
        <v>222</v>
      </c>
      <c r="AG298" s="27">
        <f t="shared" si="65"/>
        <v>119</v>
      </c>
      <c r="AI298" s="48">
        <v>499.4</v>
      </c>
      <c r="AJ298" s="49">
        <v>499.4</v>
      </c>
      <c r="AK298" s="50">
        <f t="shared" si="67"/>
        <v>499.4</v>
      </c>
      <c r="AL298" s="51"/>
      <c r="AN298" s="52">
        <v>313</v>
      </c>
      <c r="AO298" s="53">
        <v>236</v>
      </c>
      <c r="AP298" s="53">
        <v>273</v>
      </c>
      <c r="AQ298" s="53">
        <v>295</v>
      </c>
      <c r="AR298" s="53">
        <v>331</v>
      </c>
      <c r="AS298" s="53">
        <v>410</v>
      </c>
      <c r="AT298" s="53">
        <v>381</v>
      </c>
      <c r="AU298" s="53">
        <v>292</v>
      </c>
      <c r="AV298" s="53">
        <v>222</v>
      </c>
      <c r="AW298" s="54">
        <v>119</v>
      </c>
      <c r="AY298" s="35">
        <f t="shared" si="61"/>
        <v>287.2</v>
      </c>
      <c r="AZ298" s="36">
        <f t="shared" si="62"/>
        <v>287.2</v>
      </c>
      <c r="BB298" s="39">
        <v>200</v>
      </c>
      <c r="BC298" s="41">
        <v>150</v>
      </c>
      <c r="BD298" s="41">
        <v>150</v>
      </c>
      <c r="BE298" s="41">
        <v>150</v>
      </c>
      <c r="BF298" s="41">
        <v>150</v>
      </c>
      <c r="BG298" s="41">
        <v>190</v>
      </c>
      <c r="BH298" s="41">
        <v>220</v>
      </c>
      <c r="BI298" s="41">
        <v>180</v>
      </c>
      <c r="BJ298" s="41">
        <v>153</v>
      </c>
      <c r="BK298" s="51">
        <v>240</v>
      </c>
      <c r="BM298" s="52">
        <v>200</v>
      </c>
      <c r="BN298" s="53">
        <v>150</v>
      </c>
      <c r="BO298" s="53">
        <v>150</v>
      </c>
      <c r="BP298" s="53">
        <v>150</v>
      </c>
      <c r="BQ298" s="53">
        <v>150</v>
      </c>
      <c r="BR298" s="53">
        <v>190</v>
      </c>
      <c r="BS298" s="53">
        <v>220</v>
      </c>
      <c r="BT298" s="53">
        <v>180</v>
      </c>
      <c r="BU298" s="53">
        <v>153</v>
      </c>
      <c r="BV298" s="54">
        <v>240</v>
      </c>
      <c r="BX298" s="38">
        <f t="shared" si="63"/>
        <v>178.3</v>
      </c>
    </row>
    <row r="299" spans="1:76" ht="15" thickBot="1" x14ac:dyDescent="0.4">
      <c r="A299" s="17">
        <f t="shared" si="58"/>
        <v>302.51499999999999</v>
      </c>
      <c r="B299" s="17">
        <f t="shared" si="59"/>
        <v>320.31</v>
      </c>
      <c r="C299" s="17">
        <f t="shared" si="60"/>
        <v>310.5</v>
      </c>
      <c r="D299" s="39" t="s">
        <v>58</v>
      </c>
      <c r="E299" s="40">
        <v>6094</v>
      </c>
      <c r="F299" s="41"/>
      <c r="G299" s="41"/>
      <c r="H299" s="40">
        <v>9148</v>
      </c>
      <c r="I299" s="42">
        <v>67817</v>
      </c>
      <c r="J299" s="43">
        <v>38.041251840000001</v>
      </c>
      <c r="K299" s="44">
        <v>-100.91022028</v>
      </c>
      <c r="M299" s="45">
        <v>438</v>
      </c>
      <c r="N299" s="46">
        <v>283</v>
      </c>
      <c r="O299" s="46">
        <v>339</v>
      </c>
      <c r="P299" s="46">
        <v>284</v>
      </c>
      <c r="Q299" s="46">
        <v>308</v>
      </c>
      <c r="R299" s="46">
        <v>491</v>
      </c>
      <c r="S299" s="46">
        <v>489</v>
      </c>
      <c r="T299" s="46">
        <v>403</v>
      </c>
      <c r="U299" s="46">
        <v>403</v>
      </c>
      <c r="V299" s="47">
        <v>121</v>
      </c>
      <c r="X299" s="27">
        <f t="shared" si="66"/>
        <v>438</v>
      </c>
      <c r="Y299" s="27">
        <f t="shared" si="66"/>
        <v>283</v>
      </c>
      <c r="Z299" s="27">
        <f t="shared" si="66"/>
        <v>339</v>
      </c>
      <c r="AA299" s="27">
        <f t="shared" si="66"/>
        <v>284</v>
      </c>
      <c r="AB299" s="27">
        <f t="shared" si="66"/>
        <v>308</v>
      </c>
      <c r="AC299" s="27">
        <f t="shared" si="66"/>
        <v>491</v>
      </c>
      <c r="AD299" s="27">
        <f t="shared" si="66"/>
        <v>489</v>
      </c>
      <c r="AE299" s="27">
        <f t="shared" si="66"/>
        <v>403</v>
      </c>
      <c r="AF299" s="27">
        <f t="shared" si="65"/>
        <v>403</v>
      </c>
      <c r="AG299" s="27">
        <f t="shared" si="65"/>
        <v>121</v>
      </c>
      <c r="AI299" s="48">
        <v>621</v>
      </c>
      <c r="AJ299" s="49">
        <v>621</v>
      </c>
      <c r="AK299" s="60">
        <v>621</v>
      </c>
      <c r="AL299" s="51"/>
      <c r="AN299" s="52">
        <v>438</v>
      </c>
      <c r="AO299" s="53">
        <v>283</v>
      </c>
      <c r="AP299" s="53">
        <v>339</v>
      </c>
      <c r="AQ299" s="53">
        <v>284</v>
      </c>
      <c r="AR299" s="53">
        <v>308</v>
      </c>
      <c r="AS299" s="53">
        <v>491</v>
      </c>
      <c r="AT299" s="53">
        <v>489</v>
      </c>
      <c r="AU299" s="53">
        <v>403</v>
      </c>
      <c r="AV299" s="53">
        <v>403</v>
      </c>
      <c r="AW299" s="54">
        <v>121</v>
      </c>
      <c r="AY299" s="35">
        <f t="shared" si="61"/>
        <v>355.9</v>
      </c>
      <c r="AZ299" s="36">
        <f t="shared" si="62"/>
        <v>355.9</v>
      </c>
      <c r="BB299" s="39">
        <v>310</v>
      </c>
      <c r="BC299" s="41">
        <v>310</v>
      </c>
      <c r="BD299" s="41">
        <v>310</v>
      </c>
      <c r="BE299" s="41">
        <v>310</v>
      </c>
      <c r="BF299" s="41">
        <v>310</v>
      </c>
      <c r="BG299" s="41">
        <v>310</v>
      </c>
      <c r="BH299" s="41">
        <v>310</v>
      </c>
      <c r="BI299" s="41">
        <v>290</v>
      </c>
      <c r="BJ299" s="41">
        <v>245</v>
      </c>
      <c r="BK299" s="51">
        <v>245</v>
      </c>
      <c r="BM299" s="52">
        <v>310</v>
      </c>
      <c r="BN299" s="53">
        <v>310</v>
      </c>
      <c r="BO299" s="53">
        <v>310</v>
      </c>
      <c r="BP299" s="53">
        <v>310</v>
      </c>
      <c r="BQ299" s="53">
        <v>310</v>
      </c>
      <c r="BR299" s="53">
        <v>310</v>
      </c>
      <c r="BS299" s="53">
        <v>310</v>
      </c>
      <c r="BT299" s="53">
        <v>290</v>
      </c>
      <c r="BU299" s="53">
        <v>245</v>
      </c>
      <c r="BV299" s="54">
        <v>245</v>
      </c>
      <c r="BX299" s="38">
        <f t="shared" si="63"/>
        <v>295</v>
      </c>
    </row>
    <row r="300" spans="1:76" ht="15" thickBot="1" x14ac:dyDescent="0.4">
      <c r="A300" s="17">
        <f t="shared" si="58"/>
        <v>50.745000000000005</v>
      </c>
      <c r="B300" s="17">
        <f t="shared" si="59"/>
        <v>34.799999999999997</v>
      </c>
      <c r="C300" s="17">
        <f t="shared" si="60"/>
        <v>30</v>
      </c>
      <c r="D300" s="39" t="s">
        <v>58</v>
      </c>
      <c r="E300" s="40">
        <v>35684</v>
      </c>
      <c r="F300" s="41"/>
      <c r="G300" s="41"/>
      <c r="H300" s="40">
        <v>39634</v>
      </c>
      <c r="I300" s="42">
        <v>10784</v>
      </c>
      <c r="J300" s="43">
        <v>37.973045999999997</v>
      </c>
      <c r="K300" s="44">
        <v>-100.84846400000001</v>
      </c>
      <c r="M300" s="45">
        <v>49</v>
      </c>
      <c r="N300" s="46">
        <v>48</v>
      </c>
      <c r="O300" s="46">
        <v>50</v>
      </c>
      <c r="P300" s="46">
        <v>58</v>
      </c>
      <c r="Q300" s="46">
        <v>55</v>
      </c>
      <c r="R300" s="46">
        <v>81</v>
      </c>
      <c r="S300" s="46">
        <v>92</v>
      </c>
      <c r="T300" s="46">
        <v>58</v>
      </c>
      <c r="U300" s="46">
        <v>61</v>
      </c>
      <c r="V300" s="47">
        <v>45</v>
      </c>
      <c r="X300" s="27">
        <f t="shared" si="66"/>
        <v>49</v>
      </c>
      <c r="Y300" s="27">
        <f t="shared" si="66"/>
        <v>48</v>
      </c>
      <c r="Z300" s="27">
        <f t="shared" si="66"/>
        <v>50</v>
      </c>
      <c r="AA300" s="27">
        <f t="shared" si="66"/>
        <v>58</v>
      </c>
      <c r="AB300" s="27">
        <f t="shared" si="66"/>
        <v>55</v>
      </c>
      <c r="AC300" s="27">
        <f t="shared" si="66"/>
        <v>81</v>
      </c>
      <c r="AD300" s="27">
        <f t="shared" si="66"/>
        <v>92</v>
      </c>
      <c r="AE300" s="27">
        <f t="shared" si="66"/>
        <v>58</v>
      </c>
      <c r="AF300" s="27">
        <f t="shared" si="65"/>
        <v>61</v>
      </c>
      <c r="AG300" s="27">
        <f t="shared" si="65"/>
        <v>45</v>
      </c>
      <c r="AI300" s="48">
        <v>60</v>
      </c>
      <c r="AJ300" s="49">
        <v>60</v>
      </c>
      <c r="AK300" s="50">
        <f t="shared" ref="AK300:AK305" si="68">AI300</f>
        <v>60</v>
      </c>
      <c r="AL300" s="51"/>
      <c r="AN300" s="52">
        <v>49</v>
      </c>
      <c r="AO300" s="53">
        <v>48</v>
      </c>
      <c r="AP300" s="53">
        <v>50</v>
      </c>
      <c r="AQ300" s="53">
        <v>58</v>
      </c>
      <c r="AR300" s="53">
        <v>55</v>
      </c>
      <c r="AS300" s="53">
        <v>81</v>
      </c>
      <c r="AT300" s="53">
        <v>92</v>
      </c>
      <c r="AU300" s="53">
        <v>58</v>
      </c>
      <c r="AV300" s="53">
        <v>61</v>
      </c>
      <c r="AW300" s="54">
        <v>45</v>
      </c>
      <c r="AY300" s="35">
        <f t="shared" si="61"/>
        <v>59.7</v>
      </c>
      <c r="AZ300" s="36">
        <f t="shared" si="62"/>
        <v>59.7</v>
      </c>
      <c r="BB300" s="39">
        <v>30</v>
      </c>
      <c r="BC300" s="41">
        <v>24</v>
      </c>
      <c r="BD300" s="41">
        <v>30</v>
      </c>
      <c r="BE300" s="41">
        <v>30</v>
      </c>
      <c r="BF300" s="41">
        <v>17</v>
      </c>
      <c r="BG300" s="41">
        <v>17</v>
      </c>
      <c r="BH300" s="41">
        <v>17</v>
      </c>
      <c r="BI300" s="41">
        <v>17</v>
      </c>
      <c r="BJ300" s="41">
        <v>17</v>
      </c>
      <c r="BK300" s="51">
        <v>17</v>
      </c>
      <c r="BM300" s="52">
        <v>30</v>
      </c>
      <c r="BN300" s="53">
        <v>24</v>
      </c>
      <c r="BO300" s="53">
        <v>30</v>
      </c>
      <c r="BP300" s="53">
        <v>30</v>
      </c>
      <c r="BQ300" s="53">
        <v>17</v>
      </c>
      <c r="BR300" s="53">
        <v>17</v>
      </c>
      <c r="BS300" s="53">
        <v>17</v>
      </c>
      <c r="BT300" s="53">
        <v>17</v>
      </c>
      <c r="BU300" s="53">
        <v>17</v>
      </c>
      <c r="BV300" s="54">
        <v>17</v>
      </c>
      <c r="BX300" s="38">
        <f t="shared" si="63"/>
        <v>21.6</v>
      </c>
    </row>
    <row r="301" spans="1:76" ht="15" thickBot="1" x14ac:dyDescent="0.4">
      <c r="A301" s="17">
        <f t="shared" si="58"/>
        <v>18.505350000000004</v>
      </c>
      <c r="B301" s="17">
        <f t="shared" si="59"/>
        <v>19.593900000000005</v>
      </c>
      <c r="C301" s="17">
        <f t="shared" si="60"/>
        <v>335.5</v>
      </c>
      <c r="D301" s="39" t="s">
        <v>58</v>
      </c>
      <c r="E301" s="40">
        <v>47</v>
      </c>
      <c r="F301" s="41" t="s">
        <v>67</v>
      </c>
      <c r="G301" s="41" t="s">
        <v>78</v>
      </c>
      <c r="H301" s="40" t="s">
        <v>145</v>
      </c>
      <c r="I301" s="42">
        <v>35139</v>
      </c>
      <c r="J301" s="43">
        <v>37.967745999999998</v>
      </c>
      <c r="K301" s="44">
        <v>-100.84517099999999</v>
      </c>
      <c r="M301" s="45">
        <v>3.83</v>
      </c>
      <c r="N301" s="46">
        <v>3.62</v>
      </c>
      <c r="O301" s="46">
        <v>13.29</v>
      </c>
      <c r="P301" s="46">
        <v>27.1</v>
      </c>
      <c r="Q301" s="46">
        <v>72.66</v>
      </c>
      <c r="R301" s="46">
        <v>23.55</v>
      </c>
      <c r="S301" s="46">
        <v>44.44</v>
      </c>
      <c r="T301" s="46">
        <v>24.12</v>
      </c>
      <c r="U301" s="46">
        <v>4.58</v>
      </c>
      <c r="V301" s="47">
        <v>0.52</v>
      </c>
      <c r="X301" s="27">
        <f t="shared" si="66"/>
        <v>3.83</v>
      </c>
      <c r="Y301" s="27">
        <f t="shared" si="66"/>
        <v>3.62</v>
      </c>
      <c r="Z301" s="27">
        <f t="shared" si="66"/>
        <v>13.29</v>
      </c>
      <c r="AA301" s="27">
        <f t="shared" si="66"/>
        <v>27.1</v>
      </c>
      <c r="AB301" s="27">
        <f t="shared" si="66"/>
        <v>72.66</v>
      </c>
      <c r="AC301" s="27">
        <f t="shared" si="66"/>
        <v>23.55</v>
      </c>
      <c r="AD301" s="27">
        <f t="shared" si="66"/>
        <v>44.44</v>
      </c>
      <c r="AE301" s="27">
        <f t="shared" si="66"/>
        <v>24.12</v>
      </c>
      <c r="AF301" s="27">
        <f t="shared" si="65"/>
        <v>4.58</v>
      </c>
      <c r="AG301" s="27">
        <f t="shared" si="65"/>
        <v>0.52</v>
      </c>
      <c r="AI301" s="48">
        <v>671</v>
      </c>
      <c r="AJ301" s="49">
        <v>671</v>
      </c>
      <c r="AK301" s="50">
        <f t="shared" si="68"/>
        <v>671</v>
      </c>
      <c r="AL301" s="51"/>
      <c r="AN301" s="52">
        <v>3.83</v>
      </c>
      <c r="AO301" s="53">
        <v>3.62</v>
      </c>
      <c r="AP301" s="53">
        <v>13.29</v>
      </c>
      <c r="AQ301" s="53">
        <v>27.1</v>
      </c>
      <c r="AR301" s="53">
        <v>72.66</v>
      </c>
      <c r="AS301" s="53">
        <v>23.55</v>
      </c>
      <c r="AT301" s="53">
        <v>44.44</v>
      </c>
      <c r="AU301" s="53">
        <v>24.12</v>
      </c>
      <c r="AV301" s="53">
        <v>4.58</v>
      </c>
      <c r="AW301" s="54">
        <v>0.52</v>
      </c>
      <c r="AY301" s="35">
        <f t="shared" si="61"/>
        <v>21.771000000000004</v>
      </c>
      <c r="AZ301" s="36">
        <f t="shared" si="62"/>
        <v>21.771000000000004</v>
      </c>
      <c r="BB301" s="39">
        <v>15</v>
      </c>
      <c r="BC301" s="41">
        <v>15</v>
      </c>
      <c r="BD301" s="41">
        <v>15</v>
      </c>
      <c r="BE301" s="41">
        <v>15</v>
      </c>
      <c r="BF301" s="41">
        <v>15</v>
      </c>
      <c r="BG301" s="41">
        <v>15</v>
      </c>
      <c r="BH301" s="41">
        <v>15</v>
      </c>
      <c r="BI301" s="41">
        <v>15</v>
      </c>
      <c r="BJ301" s="41">
        <v>15</v>
      </c>
      <c r="BK301" s="51">
        <v>15</v>
      </c>
      <c r="BM301" s="52">
        <v>15</v>
      </c>
      <c r="BN301" s="53">
        <v>15</v>
      </c>
      <c r="BO301" s="53">
        <v>15</v>
      </c>
      <c r="BP301" s="53">
        <v>15</v>
      </c>
      <c r="BQ301" s="53">
        <v>15</v>
      </c>
      <c r="BR301" s="53">
        <v>15</v>
      </c>
      <c r="BS301" s="53">
        <v>15</v>
      </c>
      <c r="BT301" s="53">
        <v>15</v>
      </c>
      <c r="BU301" s="53">
        <v>15</v>
      </c>
      <c r="BV301" s="54">
        <v>15</v>
      </c>
      <c r="BX301" s="38">
        <f t="shared" si="63"/>
        <v>15</v>
      </c>
    </row>
    <row r="302" spans="1:76" ht="15" thickBot="1" x14ac:dyDescent="0.4">
      <c r="A302" s="17">
        <f t="shared" si="58"/>
        <v>12.084450000000002</v>
      </c>
      <c r="B302" s="17">
        <f t="shared" si="59"/>
        <v>12.795300000000003</v>
      </c>
      <c r="C302" s="17">
        <f t="shared" si="60"/>
        <v>27.28</v>
      </c>
      <c r="D302" s="39" t="s">
        <v>58</v>
      </c>
      <c r="E302" s="40">
        <v>5170</v>
      </c>
      <c r="F302" s="41"/>
      <c r="G302" s="41" t="s">
        <v>78</v>
      </c>
      <c r="H302" s="40"/>
      <c r="I302" s="42">
        <v>53973</v>
      </c>
      <c r="J302" s="43">
        <v>37.968290000000003</v>
      </c>
      <c r="K302" s="44">
        <v>-100.84811999999999</v>
      </c>
      <c r="M302" s="45">
        <v>1.57</v>
      </c>
      <c r="N302" s="46">
        <v>11.93</v>
      </c>
      <c r="O302" s="46">
        <v>12.19</v>
      </c>
      <c r="P302" s="46">
        <v>11.55</v>
      </c>
      <c r="Q302" s="46">
        <v>18.03</v>
      </c>
      <c r="R302" s="46">
        <v>18.07</v>
      </c>
      <c r="S302" s="46">
        <v>22.71</v>
      </c>
      <c r="T302" s="46">
        <v>11.8</v>
      </c>
      <c r="U302" s="46">
        <v>18.71</v>
      </c>
      <c r="V302" s="47">
        <v>15.61</v>
      </c>
      <c r="X302" s="27">
        <f t="shared" si="66"/>
        <v>1.57</v>
      </c>
      <c r="Y302" s="27">
        <f t="shared" si="66"/>
        <v>11.93</v>
      </c>
      <c r="Z302" s="27">
        <f t="shared" si="66"/>
        <v>12.19</v>
      </c>
      <c r="AA302" s="27">
        <f t="shared" si="66"/>
        <v>11.55</v>
      </c>
      <c r="AB302" s="27">
        <f t="shared" si="66"/>
        <v>18.03</v>
      </c>
      <c r="AC302" s="27">
        <f t="shared" si="66"/>
        <v>18.07</v>
      </c>
      <c r="AD302" s="27">
        <f t="shared" si="66"/>
        <v>22.71</v>
      </c>
      <c r="AE302" s="27">
        <f t="shared" si="66"/>
        <v>11.8</v>
      </c>
      <c r="AF302" s="27">
        <f t="shared" si="65"/>
        <v>18.71</v>
      </c>
      <c r="AG302" s="27">
        <f t="shared" si="65"/>
        <v>15.61</v>
      </c>
      <c r="AI302" s="48">
        <v>54.56</v>
      </c>
      <c r="AJ302" s="49">
        <v>54.56</v>
      </c>
      <c r="AK302" s="50">
        <f t="shared" si="68"/>
        <v>54.56</v>
      </c>
      <c r="AL302" s="51"/>
      <c r="AN302" s="52">
        <v>1.57</v>
      </c>
      <c r="AO302" s="53">
        <v>11.93</v>
      </c>
      <c r="AP302" s="53">
        <v>12.19</v>
      </c>
      <c r="AQ302" s="53">
        <v>11.55</v>
      </c>
      <c r="AR302" s="53">
        <v>18.03</v>
      </c>
      <c r="AS302" s="53">
        <v>18.07</v>
      </c>
      <c r="AT302" s="53">
        <v>22.71</v>
      </c>
      <c r="AU302" s="53">
        <v>11.8</v>
      </c>
      <c r="AV302" s="53">
        <v>18.71</v>
      </c>
      <c r="AW302" s="54">
        <v>15.61</v>
      </c>
      <c r="AY302" s="35">
        <f t="shared" si="61"/>
        <v>14.217000000000002</v>
      </c>
      <c r="AZ302" s="36">
        <f t="shared" si="62"/>
        <v>14.217000000000002</v>
      </c>
      <c r="BB302" s="39">
        <v>30</v>
      </c>
      <c r="BC302" s="41">
        <v>6</v>
      </c>
      <c r="BD302" s="41">
        <v>30</v>
      </c>
      <c r="BE302" s="41">
        <v>30</v>
      </c>
      <c r="BF302" s="41">
        <v>5</v>
      </c>
      <c r="BG302" s="41">
        <v>5</v>
      </c>
      <c r="BH302" s="41">
        <v>5</v>
      </c>
      <c r="BI302" s="41">
        <v>5</v>
      </c>
      <c r="BJ302" s="41">
        <v>5</v>
      </c>
      <c r="BK302" s="51">
        <v>5</v>
      </c>
      <c r="BM302" s="52">
        <v>30</v>
      </c>
      <c r="BN302" s="53">
        <v>6</v>
      </c>
      <c r="BO302" s="53">
        <v>30</v>
      </c>
      <c r="BP302" s="53">
        <v>30</v>
      </c>
      <c r="BQ302" s="53">
        <v>5</v>
      </c>
      <c r="BR302" s="53">
        <v>5</v>
      </c>
      <c r="BS302" s="53">
        <v>5</v>
      </c>
      <c r="BT302" s="53">
        <v>5</v>
      </c>
      <c r="BU302" s="53">
        <v>5</v>
      </c>
      <c r="BV302" s="54">
        <v>5</v>
      </c>
      <c r="BX302" s="38">
        <f t="shared" si="63"/>
        <v>12.6</v>
      </c>
    </row>
    <row r="303" spans="1:76" ht="15" thickBot="1" x14ac:dyDescent="0.4">
      <c r="A303" s="17">
        <f t="shared" si="58"/>
        <v>52.678750000000001</v>
      </c>
      <c r="B303" s="17">
        <f t="shared" si="59"/>
        <v>55.777500000000003</v>
      </c>
      <c r="C303" s="17">
        <f t="shared" si="60"/>
        <v>221</v>
      </c>
      <c r="D303" s="39" t="s">
        <v>58</v>
      </c>
      <c r="E303" s="40">
        <v>4505</v>
      </c>
      <c r="F303" s="41"/>
      <c r="G303" s="41"/>
      <c r="H303" s="40"/>
      <c r="I303" s="42">
        <v>31879</v>
      </c>
      <c r="J303" s="43">
        <v>38.119726999999997</v>
      </c>
      <c r="K303" s="44">
        <v>-101.084216</v>
      </c>
      <c r="M303" s="45">
        <v>91.77</v>
      </c>
      <c r="N303" s="46">
        <v>72.56</v>
      </c>
      <c r="O303" s="46">
        <v>114.95</v>
      </c>
      <c r="P303" s="46">
        <v>60.42</v>
      </c>
      <c r="Q303" s="46">
        <v>104.8</v>
      </c>
      <c r="R303" s="46">
        <v>11.3</v>
      </c>
      <c r="S303" s="46">
        <v>54.81</v>
      </c>
      <c r="T303" s="46">
        <v>20.87</v>
      </c>
      <c r="U303" s="46">
        <v>36.270000000000003</v>
      </c>
      <c r="V303" s="47">
        <v>52</v>
      </c>
      <c r="X303" s="27">
        <f t="shared" si="66"/>
        <v>91.77</v>
      </c>
      <c r="Y303" s="27">
        <f t="shared" si="66"/>
        <v>72.56</v>
      </c>
      <c r="Z303" s="27">
        <f t="shared" si="66"/>
        <v>114.95</v>
      </c>
      <c r="AA303" s="27">
        <f t="shared" si="66"/>
        <v>60.42</v>
      </c>
      <c r="AB303" s="27">
        <f t="shared" si="66"/>
        <v>104.8</v>
      </c>
      <c r="AC303" s="27">
        <f t="shared" si="66"/>
        <v>11.3</v>
      </c>
      <c r="AD303" s="27">
        <f t="shared" si="66"/>
        <v>54.81</v>
      </c>
      <c r="AE303" s="27">
        <f t="shared" si="66"/>
        <v>20.87</v>
      </c>
      <c r="AF303" s="27">
        <f t="shared" si="65"/>
        <v>36.270000000000003</v>
      </c>
      <c r="AG303" s="27">
        <f t="shared" si="65"/>
        <v>52</v>
      </c>
      <c r="AI303" s="48">
        <v>442</v>
      </c>
      <c r="AJ303" s="49">
        <v>442</v>
      </c>
      <c r="AK303" s="50">
        <f t="shared" si="68"/>
        <v>442</v>
      </c>
      <c r="AL303" s="51"/>
      <c r="AN303" s="52">
        <v>91.77</v>
      </c>
      <c r="AO303" s="53">
        <v>72.56</v>
      </c>
      <c r="AP303" s="53">
        <v>114.95</v>
      </c>
      <c r="AQ303" s="53">
        <v>60.42</v>
      </c>
      <c r="AR303" s="53">
        <v>104.8</v>
      </c>
      <c r="AS303" s="53">
        <v>11.3</v>
      </c>
      <c r="AT303" s="53">
        <v>54.81</v>
      </c>
      <c r="AU303" s="53">
        <v>20.87</v>
      </c>
      <c r="AV303" s="53">
        <v>36.270000000000003</v>
      </c>
      <c r="AW303" s="54">
        <v>52</v>
      </c>
      <c r="AY303" s="35">
        <f t="shared" si="61"/>
        <v>61.975000000000001</v>
      </c>
      <c r="AZ303" s="36">
        <f t="shared" si="62"/>
        <v>61.975000000000001</v>
      </c>
      <c r="BB303" s="39">
        <v>120</v>
      </c>
      <c r="BC303" s="41">
        <v>100</v>
      </c>
      <c r="BD303" s="41">
        <v>130</v>
      </c>
      <c r="BE303" s="41">
        <v>60</v>
      </c>
      <c r="BF303" s="41">
        <v>66</v>
      </c>
      <c r="BG303" s="41">
        <v>62</v>
      </c>
      <c r="BH303" s="41">
        <v>100</v>
      </c>
      <c r="BI303" s="41">
        <v>40</v>
      </c>
      <c r="BJ303" s="41">
        <v>45</v>
      </c>
      <c r="BK303" s="51">
        <v>60</v>
      </c>
      <c r="BM303" s="52">
        <v>120</v>
      </c>
      <c r="BN303" s="53">
        <v>100</v>
      </c>
      <c r="BO303" s="53">
        <v>130</v>
      </c>
      <c r="BP303" s="53">
        <v>60</v>
      </c>
      <c r="BQ303" s="53">
        <v>66</v>
      </c>
      <c r="BR303" s="53">
        <v>62</v>
      </c>
      <c r="BS303" s="53">
        <v>100</v>
      </c>
      <c r="BT303" s="53">
        <v>40</v>
      </c>
      <c r="BU303" s="53">
        <v>45</v>
      </c>
      <c r="BV303" s="54">
        <v>60</v>
      </c>
      <c r="BX303" s="38">
        <f t="shared" si="63"/>
        <v>78.3</v>
      </c>
    </row>
    <row r="304" spans="1:76" ht="15" thickBot="1" x14ac:dyDescent="0.4">
      <c r="A304" s="17">
        <f t="shared" si="58"/>
        <v>66.834649999999996</v>
      </c>
      <c r="B304" s="17">
        <f t="shared" si="59"/>
        <v>70.766099999999994</v>
      </c>
      <c r="C304" s="17">
        <f t="shared" si="60"/>
        <v>303.5</v>
      </c>
      <c r="D304" s="39" t="s">
        <v>58</v>
      </c>
      <c r="E304" s="40">
        <v>4773</v>
      </c>
      <c r="F304" s="41"/>
      <c r="G304" s="41"/>
      <c r="H304" s="40">
        <v>7055</v>
      </c>
      <c r="I304" s="42">
        <v>40079</v>
      </c>
      <c r="J304" s="43">
        <v>38.115768000000003</v>
      </c>
      <c r="K304" s="44">
        <v>-101.084549</v>
      </c>
      <c r="M304" s="45">
        <v>81</v>
      </c>
      <c r="N304" s="46">
        <v>66.290000000000006</v>
      </c>
      <c r="O304" s="46">
        <v>116</v>
      </c>
      <c r="P304" s="46">
        <v>86</v>
      </c>
      <c r="Q304" s="46">
        <v>101</v>
      </c>
      <c r="R304" s="46">
        <v>93</v>
      </c>
      <c r="S304" s="46">
        <v>72</v>
      </c>
      <c r="T304" s="46">
        <v>56</v>
      </c>
      <c r="U304" s="46">
        <v>62</v>
      </c>
      <c r="V304" s="47">
        <v>53</v>
      </c>
      <c r="X304" s="27">
        <f t="shared" si="66"/>
        <v>81</v>
      </c>
      <c r="Y304" s="27">
        <f t="shared" si="66"/>
        <v>66.290000000000006</v>
      </c>
      <c r="Z304" s="27">
        <f t="shared" si="66"/>
        <v>116</v>
      </c>
      <c r="AA304" s="27">
        <f t="shared" si="66"/>
        <v>86</v>
      </c>
      <c r="AB304" s="27">
        <f t="shared" si="66"/>
        <v>101</v>
      </c>
      <c r="AC304" s="27">
        <f t="shared" si="66"/>
        <v>93</v>
      </c>
      <c r="AD304" s="27">
        <f t="shared" si="66"/>
        <v>72</v>
      </c>
      <c r="AE304" s="27">
        <f t="shared" si="66"/>
        <v>56</v>
      </c>
      <c r="AF304" s="27">
        <f t="shared" si="65"/>
        <v>62</v>
      </c>
      <c r="AG304" s="27">
        <f t="shared" si="65"/>
        <v>53</v>
      </c>
      <c r="AI304" s="48">
        <v>607</v>
      </c>
      <c r="AJ304" s="49">
        <v>607</v>
      </c>
      <c r="AK304" s="50">
        <f t="shared" si="68"/>
        <v>607</v>
      </c>
      <c r="AL304" s="51"/>
      <c r="AN304" s="52">
        <v>81</v>
      </c>
      <c r="AO304" s="53">
        <v>66.290000000000006</v>
      </c>
      <c r="AP304" s="53">
        <v>116</v>
      </c>
      <c r="AQ304" s="53">
        <v>86</v>
      </c>
      <c r="AR304" s="53">
        <v>101</v>
      </c>
      <c r="AS304" s="53">
        <v>93</v>
      </c>
      <c r="AT304" s="53">
        <v>72</v>
      </c>
      <c r="AU304" s="53">
        <v>56</v>
      </c>
      <c r="AV304" s="53">
        <v>62</v>
      </c>
      <c r="AW304" s="54">
        <v>53</v>
      </c>
      <c r="AY304" s="35">
        <f t="shared" si="61"/>
        <v>78.628999999999991</v>
      </c>
      <c r="AZ304" s="36">
        <f t="shared" si="62"/>
        <v>78.628999999999991</v>
      </c>
      <c r="BB304" s="39">
        <v>110</v>
      </c>
      <c r="BC304" s="41">
        <v>100</v>
      </c>
      <c r="BD304" s="41">
        <v>130</v>
      </c>
      <c r="BE304" s="41">
        <v>70</v>
      </c>
      <c r="BF304" s="41">
        <v>64</v>
      </c>
      <c r="BG304" s="41">
        <v>188</v>
      </c>
      <c r="BH304" s="41">
        <v>100</v>
      </c>
      <c r="BI304" s="41">
        <v>100</v>
      </c>
      <c r="BJ304" s="41">
        <v>80</v>
      </c>
      <c r="BK304" s="51">
        <v>65</v>
      </c>
      <c r="BM304" s="52">
        <v>110</v>
      </c>
      <c r="BN304" s="53">
        <v>100</v>
      </c>
      <c r="BO304" s="53">
        <v>130</v>
      </c>
      <c r="BP304" s="53">
        <v>70</v>
      </c>
      <c r="BQ304" s="53">
        <v>64</v>
      </c>
      <c r="BR304" s="53">
        <v>188</v>
      </c>
      <c r="BS304" s="53">
        <v>100</v>
      </c>
      <c r="BT304" s="53">
        <v>100</v>
      </c>
      <c r="BU304" s="53">
        <v>80</v>
      </c>
      <c r="BV304" s="54">
        <v>65</v>
      </c>
      <c r="BX304" s="38">
        <f t="shared" si="63"/>
        <v>100.7</v>
      </c>
    </row>
    <row r="305" spans="1:76" ht="15" thickBot="1" x14ac:dyDescent="0.4">
      <c r="A305" s="17">
        <f t="shared" si="58"/>
        <v>96.293099999999981</v>
      </c>
      <c r="B305" s="17">
        <f t="shared" si="59"/>
        <v>101.95739999999999</v>
      </c>
      <c r="C305" s="17">
        <f t="shared" si="60"/>
        <v>169.5</v>
      </c>
      <c r="D305" s="39" t="s">
        <v>58</v>
      </c>
      <c r="E305" s="40">
        <v>21022</v>
      </c>
      <c r="F305" s="41"/>
      <c r="G305" s="41"/>
      <c r="H305" s="40"/>
      <c r="I305" s="42">
        <v>42850</v>
      </c>
      <c r="J305" s="43">
        <v>38.126921000000003</v>
      </c>
      <c r="K305" s="44">
        <v>-101.075011</v>
      </c>
      <c r="M305" s="45">
        <v>102.2</v>
      </c>
      <c r="N305" s="46">
        <v>125.57</v>
      </c>
      <c r="O305" s="46">
        <v>159.22999999999999</v>
      </c>
      <c r="P305" s="46">
        <v>38.01</v>
      </c>
      <c r="Q305" s="46">
        <v>111.31</v>
      </c>
      <c r="R305" s="46">
        <v>154.75</v>
      </c>
      <c r="S305" s="46">
        <v>196.46</v>
      </c>
      <c r="T305" s="46">
        <v>80.63</v>
      </c>
      <c r="U305" s="46">
        <v>61.37</v>
      </c>
      <c r="V305" s="47">
        <v>103.33</v>
      </c>
      <c r="X305" s="27">
        <f t="shared" si="66"/>
        <v>102.2</v>
      </c>
      <c r="Y305" s="27">
        <f t="shared" si="66"/>
        <v>125.57</v>
      </c>
      <c r="Z305" s="27">
        <f t="shared" si="66"/>
        <v>159.22999999999999</v>
      </c>
      <c r="AA305" s="27">
        <f t="shared" si="66"/>
        <v>38.01</v>
      </c>
      <c r="AB305" s="27">
        <f t="shared" si="66"/>
        <v>111.31</v>
      </c>
      <c r="AC305" s="27">
        <f t="shared" si="66"/>
        <v>154.75</v>
      </c>
      <c r="AD305" s="27">
        <f t="shared" si="66"/>
        <v>196.46</v>
      </c>
      <c r="AE305" s="27">
        <f t="shared" si="66"/>
        <v>80.63</v>
      </c>
      <c r="AF305" s="27">
        <f t="shared" si="65"/>
        <v>61.37</v>
      </c>
      <c r="AG305" s="27">
        <f t="shared" si="65"/>
        <v>103.33</v>
      </c>
      <c r="AI305" s="48">
        <v>339</v>
      </c>
      <c r="AJ305" s="49">
        <v>339</v>
      </c>
      <c r="AK305" s="50">
        <f t="shared" si="68"/>
        <v>339</v>
      </c>
      <c r="AL305" s="51"/>
      <c r="AN305" s="52">
        <v>102.2</v>
      </c>
      <c r="AO305" s="53">
        <v>125.57</v>
      </c>
      <c r="AP305" s="53">
        <v>159.22999999999999</v>
      </c>
      <c r="AQ305" s="53">
        <v>38.01</v>
      </c>
      <c r="AR305" s="53">
        <v>111.31</v>
      </c>
      <c r="AS305" s="53">
        <v>154.75</v>
      </c>
      <c r="AT305" s="53">
        <v>196.46</v>
      </c>
      <c r="AU305" s="53">
        <v>80.63</v>
      </c>
      <c r="AV305" s="53">
        <v>61.37</v>
      </c>
      <c r="AW305" s="54">
        <v>103.33</v>
      </c>
      <c r="AY305" s="35">
        <f t="shared" si="61"/>
        <v>113.28599999999999</v>
      </c>
      <c r="AZ305" s="36">
        <f t="shared" si="62"/>
        <v>113.28599999999999</v>
      </c>
      <c r="BB305" s="39">
        <v>200</v>
      </c>
      <c r="BC305" s="41">
        <v>150</v>
      </c>
      <c r="BD305" s="41">
        <v>160</v>
      </c>
      <c r="BE305" s="41">
        <v>130</v>
      </c>
      <c r="BF305" s="41">
        <v>140</v>
      </c>
      <c r="BG305" s="41">
        <v>124</v>
      </c>
      <c r="BH305" s="41">
        <v>180</v>
      </c>
      <c r="BI305" s="41">
        <v>124</v>
      </c>
      <c r="BJ305" s="41">
        <v>124</v>
      </c>
      <c r="BK305" s="51">
        <v>124</v>
      </c>
      <c r="BM305" s="52">
        <v>200</v>
      </c>
      <c r="BN305" s="53">
        <v>150</v>
      </c>
      <c r="BO305" s="53">
        <v>160</v>
      </c>
      <c r="BP305" s="53">
        <v>130</v>
      </c>
      <c r="BQ305" s="53">
        <v>140</v>
      </c>
      <c r="BR305" s="53">
        <v>124</v>
      </c>
      <c r="BS305" s="53">
        <v>180</v>
      </c>
      <c r="BT305" s="53">
        <v>124</v>
      </c>
      <c r="BU305" s="53">
        <v>124</v>
      </c>
      <c r="BV305" s="54">
        <v>124</v>
      </c>
      <c r="BX305" s="38">
        <f t="shared" si="63"/>
        <v>145.6</v>
      </c>
    </row>
    <row r="306" spans="1:76" ht="15" thickBot="1" x14ac:dyDescent="0.4">
      <c r="A306" s="17">
        <f t="shared" si="58"/>
        <v>107.95</v>
      </c>
      <c r="B306" s="17">
        <f t="shared" si="59"/>
        <v>114.3</v>
      </c>
      <c r="C306" s="17">
        <f t="shared" si="60"/>
        <v>240</v>
      </c>
      <c r="D306" s="39" t="s">
        <v>58</v>
      </c>
      <c r="E306" s="40">
        <v>36</v>
      </c>
      <c r="F306" s="41" t="s">
        <v>67</v>
      </c>
      <c r="G306" s="41"/>
      <c r="H306" s="40" t="s">
        <v>146</v>
      </c>
      <c r="I306" s="42">
        <v>37616</v>
      </c>
      <c r="J306" s="43">
        <v>37.977595999999998</v>
      </c>
      <c r="K306" s="44">
        <v>-100.836388</v>
      </c>
      <c r="M306" s="45">
        <v>187</v>
      </c>
      <c r="N306" s="46">
        <v>191</v>
      </c>
      <c r="O306" s="46">
        <v>210</v>
      </c>
      <c r="P306" s="46">
        <v>100</v>
      </c>
      <c r="Q306" s="46">
        <v>87</v>
      </c>
      <c r="R306" s="46">
        <v>90</v>
      </c>
      <c r="S306" s="46">
        <v>71</v>
      </c>
      <c r="T306" s="46">
        <v>80</v>
      </c>
      <c r="U306" s="46">
        <v>0</v>
      </c>
      <c r="V306" s="47">
        <v>0</v>
      </c>
      <c r="X306" s="27">
        <f t="shared" si="66"/>
        <v>187</v>
      </c>
      <c r="Y306" s="27">
        <f t="shared" si="66"/>
        <v>191</v>
      </c>
      <c r="Z306" s="27">
        <f t="shared" si="66"/>
        <v>210</v>
      </c>
      <c r="AA306" s="27">
        <f t="shared" si="66"/>
        <v>100</v>
      </c>
      <c r="AB306" s="27">
        <f t="shared" si="66"/>
        <v>87</v>
      </c>
      <c r="AC306" s="27">
        <f t="shared" si="66"/>
        <v>90</v>
      </c>
      <c r="AD306" s="27">
        <f t="shared" si="66"/>
        <v>71</v>
      </c>
      <c r="AE306" s="27">
        <f t="shared" si="66"/>
        <v>80</v>
      </c>
      <c r="AF306" s="27">
        <f t="shared" si="65"/>
        <v>0</v>
      </c>
      <c r="AG306" s="27">
        <f t="shared" si="65"/>
        <v>0</v>
      </c>
      <c r="AI306" s="62">
        <v>480</v>
      </c>
      <c r="AJ306" s="57">
        <v>480</v>
      </c>
      <c r="AK306" s="55">
        <v>480</v>
      </c>
      <c r="AL306" s="51"/>
      <c r="AN306" s="52">
        <v>187</v>
      </c>
      <c r="AO306" s="53">
        <v>191</v>
      </c>
      <c r="AP306" s="53">
        <v>210</v>
      </c>
      <c r="AQ306" s="53">
        <v>100</v>
      </c>
      <c r="AR306" s="53">
        <v>87</v>
      </c>
      <c r="AS306" s="53">
        <v>90</v>
      </c>
      <c r="AT306" s="53">
        <v>71</v>
      </c>
      <c r="AU306" s="53">
        <v>80</v>
      </c>
      <c r="AV306" s="53"/>
      <c r="AW306" s="54"/>
      <c r="AY306" s="35">
        <f t="shared" si="61"/>
        <v>127</v>
      </c>
      <c r="AZ306" s="36">
        <f t="shared" si="62"/>
        <v>101.6</v>
      </c>
      <c r="BB306" s="39">
        <v>110</v>
      </c>
      <c r="BC306" s="41">
        <v>110</v>
      </c>
      <c r="BD306" s="41">
        <v>110</v>
      </c>
      <c r="BE306" s="41">
        <v>110</v>
      </c>
      <c r="BF306" s="41">
        <v>80</v>
      </c>
      <c r="BG306" s="41">
        <v>87</v>
      </c>
      <c r="BH306" s="41">
        <v>85</v>
      </c>
      <c r="BI306" s="41">
        <v>85</v>
      </c>
      <c r="BJ306" s="41">
        <v>0</v>
      </c>
      <c r="BK306" s="51">
        <v>0</v>
      </c>
      <c r="BM306" s="52">
        <v>110</v>
      </c>
      <c r="BN306" s="53">
        <v>110</v>
      </c>
      <c r="BO306" s="53">
        <v>110</v>
      </c>
      <c r="BP306" s="53">
        <v>110</v>
      </c>
      <c r="BQ306" s="53">
        <v>80</v>
      </c>
      <c r="BR306" s="53">
        <v>87</v>
      </c>
      <c r="BS306" s="53">
        <v>85</v>
      </c>
      <c r="BT306" s="53">
        <v>85</v>
      </c>
      <c r="BU306" s="53" t="s">
        <v>85</v>
      </c>
      <c r="BV306" s="54" t="s">
        <v>85</v>
      </c>
      <c r="BX306" s="38">
        <f t="shared" si="63"/>
        <v>97.125</v>
      </c>
    </row>
    <row r="307" spans="1:76" ht="15" thickBot="1" x14ac:dyDescent="0.4">
      <c r="A307" s="17">
        <f t="shared" si="58"/>
        <v>247.68999999999997</v>
      </c>
      <c r="B307" s="17">
        <f t="shared" si="59"/>
        <v>262.26</v>
      </c>
      <c r="C307" s="17">
        <f t="shared" si="60"/>
        <v>347.5</v>
      </c>
      <c r="D307" s="39" t="s">
        <v>58</v>
      </c>
      <c r="E307" s="40">
        <v>28219</v>
      </c>
      <c r="F307" s="41"/>
      <c r="G307" s="41"/>
      <c r="H307" s="40"/>
      <c r="I307" s="42">
        <v>9684</v>
      </c>
      <c r="J307" s="43">
        <v>38.002822610000003</v>
      </c>
      <c r="K307" s="44">
        <v>-101.19446906</v>
      </c>
      <c r="M307" s="45">
        <v>224</v>
      </c>
      <c r="N307" s="46">
        <v>290</v>
      </c>
      <c r="O307" s="46">
        <v>388</v>
      </c>
      <c r="P307" s="46">
        <v>265</v>
      </c>
      <c r="Q307" s="46">
        <v>396</v>
      </c>
      <c r="R307" s="46">
        <v>319</v>
      </c>
      <c r="S307" s="46">
        <v>363</v>
      </c>
      <c r="T307" s="46">
        <v>114</v>
      </c>
      <c r="U307" s="46">
        <v>376</v>
      </c>
      <c r="V307" s="47">
        <v>179</v>
      </c>
      <c r="X307" s="27">
        <f t="shared" si="66"/>
        <v>224</v>
      </c>
      <c r="Y307" s="27">
        <f t="shared" si="66"/>
        <v>290</v>
      </c>
      <c r="Z307" s="27">
        <f t="shared" si="66"/>
        <v>388</v>
      </c>
      <c r="AA307" s="27">
        <f t="shared" si="66"/>
        <v>265</v>
      </c>
      <c r="AB307" s="27">
        <f t="shared" si="66"/>
        <v>396</v>
      </c>
      <c r="AC307" s="27">
        <f t="shared" si="66"/>
        <v>319</v>
      </c>
      <c r="AD307" s="27">
        <f t="shared" si="66"/>
        <v>363</v>
      </c>
      <c r="AE307" s="27">
        <f t="shared" si="66"/>
        <v>114</v>
      </c>
      <c r="AF307" s="27">
        <f t="shared" si="65"/>
        <v>376</v>
      </c>
      <c r="AG307" s="27">
        <f t="shared" si="65"/>
        <v>179</v>
      </c>
      <c r="AI307" s="63">
        <v>695</v>
      </c>
      <c r="AJ307" s="49">
        <v>695</v>
      </c>
      <c r="AK307" s="50">
        <f t="shared" ref="AK307:AK311" si="69">AI307</f>
        <v>695</v>
      </c>
      <c r="AL307" s="51"/>
      <c r="AN307" s="52">
        <v>224</v>
      </c>
      <c r="AO307" s="53">
        <v>290</v>
      </c>
      <c r="AP307" s="53">
        <v>388</v>
      </c>
      <c r="AQ307" s="53">
        <v>265</v>
      </c>
      <c r="AR307" s="53">
        <v>396</v>
      </c>
      <c r="AS307" s="53">
        <v>319</v>
      </c>
      <c r="AT307" s="53">
        <v>363</v>
      </c>
      <c r="AU307" s="53">
        <v>114</v>
      </c>
      <c r="AV307" s="53">
        <v>376</v>
      </c>
      <c r="AW307" s="54">
        <v>179</v>
      </c>
      <c r="AY307" s="35">
        <f t="shared" si="61"/>
        <v>291.39999999999998</v>
      </c>
      <c r="AZ307" s="36">
        <f t="shared" si="62"/>
        <v>291.39999999999998</v>
      </c>
      <c r="BB307" s="39">
        <v>185</v>
      </c>
      <c r="BC307" s="41">
        <v>268</v>
      </c>
      <c r="BD307" s="41">
        <v>246</v>
      </c>
      <c r="BE307" s="41">
        <v>202</v>
      </c>
      <c r="BF307" s="41">
        <v>259</v>
      </c>
      <c r="BG307" s="41">
        <v>196</v>
      </c>
      <c r="BH307" s="41">
        <v>226</v>
      </c>
      <c r="BI307" s="41">
        <v>83</v>
      </c>
      <c r="BJ307" s="41">
        <v>259</v>
      </c>
      <c r="BK307" s="51">
        <v>199</v>
      </c>
      <c r="BM307" s="52">
        <v>185</v>
      </c>
      <c r="BN307" s="53">
        <v>268</v>
      </c>
      <c r="BO307" s="53">
        <v>246</v>
      </c>
      <c r="BP307" s="53">
        <v>202</v>
      </c>
      <c r="BQ307" s="53">
        <v>259</v>
      </c>
      <c r="BR307" s="53">
        <v>196</v>
      </c>
      <c r="BS307" s="53">
        <v>226</v>
      </c>
      <c r="BT307" s="53">
        <v>83</v>
      </c>
      <c r="BU307" s="53">
        <v>259</v>
      </c>
      <c r="BV307" s="54">
        <v>199</v>
      </c>
      <c r="BX307" s="38">
        <f t="shared" si="63"/>
        <v>212.3</v>
      </c>
    </row>
    <row r="308" spans="1:76" ht="15" thickBot="1" x14ac:dyDescent="0.4">
      <c r="A308" s="17">
        <f t="shared" si="58"/>
        <v>331.92500000000001</v>
      </c>
      <c r="B308" s="17">
        <f t="shared" si="59"/>
        <v>351.45</v>
      </c>
      <c r="C308" s="17">
        <f t="shared" si="60"/>
        <v>470</v>
      </c>
      <c r="D308" s="39" t="s">
        <v>58</v>
      </c>
      <c r="E308" s="40">
        <v>28219</v>
      </c>
      <c r="F308" s="41"/>
      <c r="G308" s="41"/>
      <c r="H308" s="40"/>
      <c r="I308" s="42">
        <v>43392</v>
      </c>
      <c r="J308" s="43">
        <v>38.008406790000002</v>
      </c>
      <c r="K308" s="44">
        <v>-101.18356937999999</v>
      </c>
      <c r="M308" s="45">
        <v>395</v>
      </c>
      <c r="N308" s="46">
        <v>302</v>
      </c>
      <c r="O308" s="46">
        <v>475</v>
      </c>
      <c r="P308" s="46">
        <v>302</v>
      </c>
      <c r="Q308" s="46">
        <v>442</v>
      </c>
      <c r="R308" s="46">
        <v>391</v>
      </c>
      <c r="S308" s="46">
        <v>430</v>
      </c>
      <c r="T308" s="46">
        <v>561</v>
      </c>
      <c r="U308" s="46">
        <v>342</v>
      </c>
      <c r="V308" s="47">
        <v>265</v>
      </c>
      <c r="X308" s="27">
        <f t="shared" si="66"/>
        <v>395</v>
      </c>
      <c r="Y308" s="27">
        <f t="shared" si="66"/>
        <v>302</v>
      </c>
      <c r="Z308" s="27">
        <f t="shared" si="66"/>
        <v>475</v>
      </c>
      <c r="AA308" s="27">
        <f t="shared" si="66"/>
        <v>302</v>
      </c>
      <c r="AB308" s="27">
        <f t="shared" si="66"/>
        <v>442</v>
      </c>
      <c r="AC308" s="27">
        <f t="shared" si="66"/>
        <v>391</v>
      </c>
      <c r="AD308" s="27">
        <f t="shared" si="66"/>
        <v>430</v>
      </c>
      <c r="AE308" s="27">
        <f t="shared" si="66"/>
        <v>561</v>
      </c>
      <c r="AF308" s="27">
        <f t="shared" si="65"/>
        <v>342</v>
      </c>
      <c r="AG308" s="27">
        <f t="shared" si="65"/>
        <v>265</v>
      </c>
      <c r="AI308" s="63">
        <v>979</v>
      </c>
      <c r="AJ308" s="49">
        <v>940</v>
      </c>
      <c r="AK308" s="50">
        <f t="shared" si="69"/>
        <v>979</v>
      </c>
      <c r="AL308" s="51"/>
      <c r="AN308" s="52">
        <v>395</v>
      </c>
      <c r="AO308" s="53">
        <v>302</v>
      </c>
      <c r="AP308" s="53">
        <v>475</v>
      </c>
      <c r="AQ308" s="53">
        <v>302</v>
      </c>
      <c r="AR308" s="53">
        <v>442</v>
      </c>
      <c r="AS308" s="53">
        <v>391</v>
      </c>
      <c r="AT308" s="53">
        <v>430</v>
      </c>
      <c r="AU308" s="53">
        <v>561</v>
      </c>
      <c r="AV308" s="53">
        <v>342</v>
      </c>
      <c r="AW308" s="54">
        <v>265</v>
      </c>
      <c r="AY308" s="35">
        <f t="shared" si="61"/>
        <v>390.5</v>
      </c>
      <c r="AZ308" s="36">
        <f t="shared" si="62"/>
        <v>390.5</v>
      </c>
      <c r="BB308" s="39">
        <v>327</v>
      </c>
      <c r="BC308" s="41">
        <v>279</v>
      </c>
      <c r="BD308" s="41">
        <v>301</v>
      </c>
      <c r="BE308" s="41">
        <v>292</v>
      </c>
      <c r="BF308" s="41">
        <v>292</v>
      </c>
      <c r="BG308" s="41">
        <v>307</v>
      </c>
      <c r="BH308" s="41">
        <v>268</v>
      </c>
      <c r="BI308" s="41">
        <v>411</v>
      </c>
      <c r="BJ308" s="41">
        <v>235</v>
      </c>
      <c r="BK308" s="51">
        <v>295</v>
      </c>
      <c r="BM308" s="52">
        <v>327</v>
      </c>
      <c r="BN308" s="53">
        <v>279</v>
      </c>
      <c r="BO308" s="53">
        <v>301</v>
      </c>
      <c r="BP308" s="53">
        <v>292</v>
      </c>
      <c r="BQ308" s="53">
        <v>292</v>
      </c>
      <c r="BR308" s="53">
        <v>307</v>
      </c>
      <c r="BS308" s="53">
        <v>268</v>
      </c>
      <c r="BT308" s="53">
        <v>411</v>
      </c>
      <c r="BU308" s="53">
        <v>235</v>
      </c>
      <c r="BV308" s="54">
        <v>295</v>
      </c>
      <c r="BX308" s="38">
        <f t="shared" si="63"/>
        <v>300.7</v>
      </c>
    </row>
    <row r="309" spans="1:76" ht="15" thickBot="1" x14ac:dyDescent="0.4">
      <c r="A309" s="17">
        <f t="shared" si="58"/>
        <v>122.825</v>
      </c>
      <c r="B309" s="17">
        <f t="shared" si="59"/>
        <v>115.99999999999999</v>
      </c>
      <c r="C309" s="17">
        <f t="shared" si="60"/>
        <v>100</v>
      </c>
      <c r="D309" s="39" t="s">
        <v>58</v>
      </c>
      <c r="E309" s="40">
        <v>70</v>
      </c>
      <c r="F309" s="41" t="s">
        <v>67</v>
      </c>
      <c r="G309" s="41"/>
      <c r="H309" s="40"/>
      <c r="I309" s="42">
        <v>73615</v>
      </c>
      <c r="J309" s="43">
        <v>37.9550506</v>
      </c>
      <c r="K309" s="44">
        <v>-100.82835134</v>
      </c>
      <c r="M309" s="45">
        <v>168</v>
      </c>
      <c r="N309" s="46">
        <v>170</v>
      </c>
      <c r="O309" s="46">
        <v>170</v>
      </c>
      <c r="P309" s="46">
        <v>130</v>
      </c>
      <c r="Q309" s="46">
        <v>133</v>
      </c>
      <c r="R309" s="46">
        <v>194</v>
      </c>
      <c r="S309" s="46">
        <v>153</v>
      </c>
      <c r="T309" s="46">
        <v>100</v>
      </c>
      <c r="U309" s="46">
        <v>144</v>
      </c>
      <c r="V309" s="47">
        <v>83</v>
      </c>
      <c r="X309" s="27">
        <f t="shared" si="66"/>
        <v>168</v>
      </c>
      <c r="Y309" s="27">
        <f t="shared" si="66"/>
        <v>170</v>
      </c>
      <c r="Z309" s="27">
        <f t="shared" si="66"/>
        <v>170</v>
      </c>
      <c r="AA309" s="27">
        <f t="shared" si="66"/>
        <v>130</v>
      </c>
      <c r="AB309" s="27">
        <f t="shared" si="66"/>
        <v>133</v>
      </c>
      <c r="AC309" s="27">
        <f t="shared" si="66"/>
        <v>194</v>
      </c>
      <c r="AD309" s="27">
        <f t="shared" si="66"/>
        <v>153</v>
      </c>
      <c r="AE309" s="27">
        <f t="shared" ref="AE309:AG369" si="70">T309</f>
        <v>100</v>
      </c>
      <c r="AF309" s="27">
        <f t="shared" si="65"/>
        <v>144</v>
      </c>
      <c r="AG309" s="27">
        <f t="shared" si="65"/>
        <v>83</v>
      </c>
      <c r="AI309" s="63">
        <v>200</v>
      </c>
      <c r="AJ309" s="49">
        <v>200</v>
      </c>
      <c r="AK309" s="50">
        <f t="shared" si="69"/>
        <v>200</v>
      </c>
      <c r="AL309" s="51"/>
      <c r="AN309" s="52">
        <v>168</v>
      </c>
      <c r="AO309" s="53">
        <v>170</v>
      </c>
      <c r="AP309" s="53">
        <v>170</v>
      </c>
      <c r="AQ309" s="53">
        <v>130</v>
      </c>
      <c r="AR309" s="53">
        <v>133</v>
      </c>
      <c r="AS309" s="53">
        <v>194</v>
      </c>
      <c r="AT309" s="53">
        <v>153</v>
      </c>
      <c r="AU309" s="53">
        <v>100</v>
      </c>
      <c r="AV309" s="53">
        <v>144</v>
      </c>
      <c r="AW309" s="54">
        <v>83</v>
      </c>
      <c r="AY309" s="35">
        <f t="shared" si="61"/>
        <v>144.5</v>
      </c>
      <c r="AZ309" s="36">
        <f t="shared" si="62"/>
        <v>144.5</v>
      </c>
      <c r="BB309" s="39">
        <v>140</v>
      </c>
      <c r="BC309" s="41">
        <v>140</v>
      </c>
      <c r="BD309" s="41">
        <v>140</v>
      </c>
      <c r="BE309" s="41">
        <v>90</v>
      </c>
      <c r="BF309" s="41">
        <v>70</v>
      </c>
      <c r="BG309" s="41">
        <v>70</v>
      </c>
      <c r="BH309" s="41">
        <v>70</v>
      </c>
      <c r="BI309" s="41">
        <v>70</v>
      </c>
      <c r="BJ309" s="41">
        <v>70</v>
      </c>
      <c r="BK309" s="51">
        <v>70</v>
      </c>
      <c r="BM309" s="52">
        <v>140</v>
      </c>
      <c r="BN309" s="53">
        <v>140</v>
      </c>
      <c r="BO309" s="53">
        <v>140</v>
      </c>
      <c r="BP309" s="53">
        <v>90</v>
      </c>
      <c r="BQ309" s="53">
        <v>70</v>
      </c>
      <c r="BR309" s="53">
        <v>70</v>
      </c>
      <c r="BS309" s="53">
        <v>70</v>
      </c>
      <c r="BT309" s="53">
        <v>70</v>
      </c>
      <c r="BU309" s="53">
        <v>70</v>
      </c>
      <c r="BV309" s="54">
        <v>70</v>
      </c>
      <c r="BX309" s="38">
        <f t="shared" si="63"/>
        <v>93</v>
      </c>
    </row>
    <row r="310" spans="1:76" ht="15" thickBot="1" x14ac:dyDescent="0.4">
      <c r="A310" s="17">
        <f t="shared" si="58"/>
        <v>134.55500000000001</v>
      </c>
      <c r="B310" s="17">
        <f t="shared" si="59"/>
        <v>63.8</v>
      </c>
      <c r="C310" s="17">
        <f t="shared" si="60"/>
        <v>55</v>
      </c>
      <c r="D310" s="39" t="s">
        <v>58</v>
      </c>
      <c r="E310" s="40">
        <v>114</v>
      </c>
      <c r="F310" s="41" t="s">
        <v>67</v>
      </c>
      <c r="G310" s="41"/>
      <c r="H310" s="40"/>
      <c r="I310" s="42">
        <v>3462</v>
      </c>
      <c r="J310" s="43">
        <v>38.002958999999997</v>
      </c>
      <c r="K310" s="44">
        <v>-100.924549</v>
      </c>
      <c r="M310" s="45">
        <v>222</v>
      </c>
      <c r="N310" s="46">
        <v>177</v>
      </c>
      <c r="O310" s="46">
        <v>236</v>
      </c>
      <c r="P310" s="46">
        <v>75</v>
      </c>
      <c r="Q310" s="46">
        <v>127</v>
      </c>
      <c r="R310" s="46">
        <v>179</v>
      </c>
      <c r="S310" s="46">
        <v>103</v>
      </c>
      <c r="T310" s="46">
        <v>195</v>
      </c>
      <c r="U310" s="46">
        <v>170</v>
      </c>
      <c r="V310" s="47">
        <v>99</v>
      </c>
      <c r="X310" s="27">
        <f t="shared" ref="X310:AF339" si="71">M310</f>
        <v>222</v>
      </c>
      <c r="Y310" s="27">
        <f t="shared" si="71"/>
        <v>177</v>
      </c>
      <c r="Z310" s="27">
        <f t="shared" si="71"/>
        <v>236</v>
      </c>
      <c r="AA310" s="27">
        <f t="shared" si="71"/>
        <v>75</v>
      </c>
      <c r="AB310" s="27">
        <f t="shared" si="71"/>
        <v>127</v>
      </c>
      <c r="AC310" s="27">
        <f t="shared" si="71"/>
        <v>179</v>
      </c>
      <c r="AD310" s="27">
        <f t="shared" si="71"/>
        <v>103</v>
      </c>
      <c r="AE310" s="27">
        <f t="shared" si="70"/>
        <v>195</v>
      </c>
      <c r="AF310" s="27">
        <f t="shared" si="65"/>
        <v>170</v>
      </c>
      <c r="AG310" s="27">
        <f t="shared" si="65"/>
        <v>99</v>
      </c>
      <c r="AI310" s="63">
        <v>110</v>
      </c>
      <c r="AJ310" s="49">
        <v>110</v>
      </c>
      <c r="AK310" s="50">
        <f t="shared" si="69"/>
        <v>110</v>
      </c>
      <c r="AL310" s="51"/>
      <c r="AN310" s="52">
        <v>222</v>
      </c>
      <c r="AO310" s="53">
        <v>177</v>
      </c>
      <c r="AP310" s="53">
        <v>236</v>
      </c>
      <c r="AQ310" s="53">
        <v>75</v>
      </c>
      <c r="AR310" s="53">
        <v>127</v>
      </c>
      <c r="AS310" s="53">
        <v>179</v>
      </c>
      <c r="AT310" s="53">
        <v>103</v>
      </c>
      <c r="AU310" s="53">
        <v>195</v>
      </c>
      <c r="AV310" s="53">
        <v>170</v>
      </c>
      <c r="AW310" s="54">
        <v>99</v>
      </c>
      <c r="AY310" s="35">
        <f t="shared" si="61"/>
        <v>158.30000000000001</v>
      </c>
      <c r="AZ310" s="36">
        <f t="shared" si="62"/>
        <v>158.30000000000001</v>
      </c>
      <c r="BB310" s="39">
        <v>140</v>
      </c>
      <c r="BC310" s="41">
        <v>140</v>
      </c>
      <c r="BD310" s="41">
        <v>140</v>
      </c>
      <c r="BE310" s="41">
        <v>140</v>
      </c>
      <c r="BF310" s="41">
        <v>110</v>
      </c>
      <c r="BG310" s="41">
        <v>110</v>
      </c>
      <c r="BH310" s="41">
        <v>110</v>
      </c>
      <c r="BI310" s="41">
        <v>70</v>
      </c>
      <c r="BJ310" s="41">
        <v>90</v>
      </c>
      <c r="BK310" s="51">
        <v>90</v>
      </c>
      <c r="BM310" s="52">
        <v>140</v>
      </c>
      <c r="BN310" s="53">
        <v>140</v>
      </c>
      <c r="BO310" s="53">
        <v>140</v>
      </c>
      <c r="BP310" s="53">
        <v>140</v>
      </c>
      <c r="BQ310" s="53">
        <v>110</v>
      </c>
      <c r="BR310" s="53">
        <v>110</v>
      </c>
      <c r="BS310" s="53">
        <v>110</v>
      </c>
      <c r="BT310" s="53">
        <v>70</v>
      </c>
      <c r="BU310" s="53">
        <v>90</v>
      </c>
      <c r="BV310" s="54">
        <v>90</v>
      </c>
      <c r="BX310" s="38">
        <f t="shared" si="63"/>
        <v>114</v>
      </c>
    </row>
    <row r="311" spans="1:76" ht="15" thickBot="1" x14ac:dyDescent="0.4">
      <c r="A311" s="17">
        <f t="shared" si="58"/>
        <v>80.325000000000003</v>
      </c>
      <c r="B311" s="17">
        <f t="shared" si="59"/>
        <v>83.52</v>
      </c>
      <c r="C311" s="17">
        <f t="shared" si="60"/>
        <v>72</v>
      </c>
      <c r="D311" s="39" t="s">
        <v>58</v>
      </c>
      <c r="E311" s="40">
        <v>10712</v>
      </c>
      <c r="F311" s="41"/>
      <c r="G311" s="41"/>
      <c r="H311" s="40"/>
      <c r="I311" s="42">
        <v>18008</v>
      </c>
      <c r="J311" s="43">
        <v>37.980260000000001</v>
      </c>
      <c r="K311" s="44">
        <v>-100.99005</v>
      </c>
      <c r="M311" s="45">
        <v>63</v>
      </c>
      <c r="N311" s="46">
        <v>1</v>
      </c>
      <c r="O311" s="46">
        <v>125</v>
      </c>
      <c r="P311" s="46">
        <v>109</v>
      </c>
      <c r="Q311" s="46">
        <v>129</v>
      </c>
      <c r="R311" s="46">
        <v>140</v>
      </c>
      <c r="S311" s="46">
        <v>138</v>
      </c>
      <c r="T311" s="46">
        <v>154</v>
      </c>
      <c r="U311" s="46">
        <v>37</v>
      </c>
      <c r="V311" s="47">
        <v>49</v>
      </c>
      <c r="X311" s="27">
        <f t="shared" si="71"/>
        <v>63</v>
      </c>
      <c r="Y311" s="27">
        <f t="shared" si="71"/>
        <v>1</v>
      </c>
      <c r="Z311" s="27">
        <f t="shared" si="71"/>
        <v>125</v>
      </c>
      <c r="AA311" s="27">
        <f t="shared" si="71"/>
        <v>109</v>
      </c>
      <c r="AB311" s="27">
        <f t="shared" si="71"/>
        <v>129</v>
      </c>
      <c r="AC311" s="27">
        <f t="shared" si="71"/>
        <v>140</v>
      </c>
      <c r="AD311" s="27">
        <f t="shared" si="71"/>
        <v>138</v>
      </c>
      <c r="AE311" s="27">
        <f t="shared" si="70"/>
        <v>154</v>
      </c>
      <c r="AF311" s="27">
        <f t="shared" si="65"/>
        <v>37</v>
      </c>
      <c r="AG311" s="27">
        <f t="shared" si="65"/>
        <v>49</v>
      </c>
      <c r="AI311" s="63">
        <v>144</v>
      </c>
      <c r="AJ311" s="49">
        <v>144</v>
      </c>
      <c r="AK311" s="50">
        <f t="shared" si="69"/>
        <v>144</v>
      </c>
      <c r="AL311" s="51"/>
      <c r="AN311" s="52">
        <v>63</v>
      </c>
      <c r="AO311" s="53">
        <v>1</v>
      </c>
      <c r="AP311" s="53">
        <v>125</v>
      </c>
      <c r="AQ311" s="53">
        <v>109</v>
      </c>
      <c r="AR311" s="53">
        <v>129</v>
      </c>
      <c r="AS311" s="53">
        <v>140</v>
      </c>
      <c r="AT311" s="53">
        <v>138</v>
      </c>
      <c r="AU311" s="53">
        <v>154</v>
      </c>
      <c r="AV311" s="53">
        <v>37</v>
      </c>
      <c r="AW311" s="54">
        <v>49</v>
      </c>
      <c r="AY311" s="35">
        <f t="shared" si="61"/>
        <v>94.5</v>
      </c>
      <c r="AZ311" s="36">
        <f t="shared" si="62"/>
        <v>94.5</v>
      </c>
      <c r="BB311" s="39">
        <v>67</v>
      </c>
      <c r="BC311" s="41">
        <v>67</v>
      </c>
      <c r="BD311" s="41">
        <v>67</v>
      </c>
      <c r="BE311" s="41">
        <v>67</v>
      </c>
      <c r="BF311" s="41">
        <v>67</v>
      </c>
      <c r="BG311" s="41">
        <v>67</v>
      </c>
      <c r="BH311" s="41">
        <v>67</v>
      </c>
      <c r="BI311" s="41">
        <v>67</v>
      </c>
      <c r="BJ311" s="41">
        <v>67</v>
      </c>
      <c r="BK311" s="51">
        <v>70</v>
      </c>
      <c r="BM311" s="52">
        <v>67</v>
      </c>
      <c r="BN311" s="53">
        <v>67</v>
      </c>
      <c r="BO311" s="53">
        <v>67</v>
      </c>
      <c r="BP311" s="53">
        <v>67</v>
      </c>
      <c r="BQ311" s="53">
        <v>67</v>
      </c>
      <c r="BR311" s="53">
        <v>67</v>
      </c>
      <c r="BS311" s="53">
        <v>67</v>
      </c>
      <c r="BT311" s="53">
        <v>67</v>
      </c>
      <c r="BU311" s="53">
        <v>67</v>
      </c>
      <c r="BV311" s="54">
        <v>70</v>
      </c>
      <c r="BX311" s="38">
        <f t="shared" si="63"/>
        <v>67.3</v>
      </c>
    </row>
    <row r="312" spans="1:76" ht="15" thickBot="1" x14ac:dyDescent="0.4">
      <c r="A312" s="17">
        <f t="shared" si="58"/>
        <v>195.46574499999997</v>
      </c>
      <c r="B312" s="17">
        <f t="shared" si="59"/>
        <v>206.96372999999997</v>
      </c>
      <c r="C312" s="17">
        <f t="shared" si="60"/>
        <v>378</v>
      </c>
      <c r="D312" s="39" t="s">
        <v>58</v>
      </c>
      <c r="E312" s="40">
        <v>2592</v>
      </c>
      <c r="F312" s="41"/>
      <c r="G312" s="41"/>
      <c r="H312" s="40"/>
      <c r="I312" s="42">
        <v>35027</v>
      </c>
      <c r="J312" s="43">
        <v>38.057761999999997</v>
      </c>
      <c r="K312" s="44">
        <v>-101.078785</v>
      </c>
      <c r="M312" s="45">
        <v>220.071</v>
      </c>
      <c r="N312" s="46">
        <v>181.85</v>
      </c>
      <c r="O312" s="46">
        <v>194.27600000000001</v>
      </c>
      <c r="P312" s="46">
        <v>173.22800000000001</v>
      </c>
      <c r="Q312" s="46">
        <v>202.51</v>
      </c>
      <c r="R312" s="46">
        <v>289.77999999999997</v>
      </c>
      <c r="S312" s="46">
        <v>291.697</v>
      </c>
      <c r="T312" s="46">
        <v>205.33099999999999</v>
      </c>
      <c r="U312" s="46">
        <v>286.59699999999998</v>
      </c>
      <c r="V312" s="47">
        <v>254.25700000000001</v>
      </c>
      <c r="X312" s="27">
        <f t="shared" si="71"/>
        <v>220.071</v>
      </c>
      <c r="Y312" s="27">
        <f t="shared" si="71"/>
        <v>181.85</v>
      </c>
      <c r="Z312" s="27">
        <f t="shared" si="71"/>
        <v>194.27600000000001</v>
      </c>
      <c r="AA312" s="27">
        <f t="shared" si="71"/>
        <v>173.22800000000001</v>
      </c>
      <c r="AB312" s="27">
        <f t="shared" si="71"/>
        <v>202.51</v>
      </c>
      <c r="AC312" s="27">
        <f t="shared" si="71"/>
        <v>289.77999999999997</v>
      </c>
      <c r="AD312" s="27">
        <f t="shared" si="71"/>
        <v>291.697</v>
      </c>
      <c r="AE312" s="27">
        <f t="shared" si="70"/>
        <v>205.33099999999999</v>
      </c>
      <c r="AF312" s="27">
        <f t="shared" si="70"/>
        <v>286.59699999999998</v>
      </c>
      <c r="AG312" s="27">
        <f t="shared" si="70"/>
        <v>254.25700000000001</v>
      </c>
      <c r="AI312" s="48">
        <v>756</v>
      </c>
      <c r="AJ312" s="49">
        <v>756</v>
      </c>
      <c r="AK312" s="85">
        <v>1205</v>
      </c>
      <c r="AL312" s="51" t="s">
        <v>147</v>
      </c>
      <c r="AN312" s="52">
        <v>220.071</v>
      </c>
      <c r="AO312" s="53">
        <v>181.85</v>
      </c>
      <c r="AP312" s="53">
        <v>194.27600000000001</v>
      </c>
      <c r="AQ312" s="53">
        <v>173.22800000000001</v>
      </c>
      <c r="AR312" s="53">
        <v>202.51</v>
      </c>
      <c r="AS312" s="53">
        <v>289.77999999999997</v>
      </c>
      <c r="AT312" s="53">
        <v>291.697</v>
      </c>
      <c r="AU312" s="53">
        <v>205.33099999999999</v>
      </c>
      <c r="AV312" s="53">
        <v>286.59699999999998</v>
      </c>
      <c r="AW312" s="54">
        <v>254.25700000000001</v>
      </c>
      <c r="AY312" s="35">
        <f t="shared" si="61"/>
        <v>229.95969999999997</v>
      </c>
      <c r="AZ312" s="36">
        <f t="shared" si="62"/>
        <v>229.95969999999997</v>
      </c>
      <c r="BB312" s="39">
        <v>163</v>
      </c>
      <c r="BC312" s="41">
        <v>163</v>
      </c>
      <c r="BD312" s="41">
        <v>163</v>
      </c>
      <c r="BE312" s="41">
        <v>163</v>
      </c>
      <c r="BF312" s="41">
        <v>163</v>
      </c>
      <c r="BG312" s="41">
        <v>163</v>
      </c>
      <c r="BH312" s="41">
        <v>163</v>
      </c>
      <c r="BI312" s="41">
        <v>163</v>
      </c>
      <c r="BJ312" s="41">
        <v>163</v>
      </c>
      <c r="BK312" s="51">
        <v>163</v>
      </c>
      <c r="BM312" s="52">
        <v>163</v>
      </c>
      <c r="BN312" s="53">
        <v>163</v>
      </c>
      <c r="BO312" s="53">
        <v>163</v>
      </c>
      <c r="BP312" s="53">
        <v>163</v>
      </c>
      <c r="BQ312" s="53">
        <v>163</v>
      </c>
      <c r="BR312" s="53">
        <v>163</v>
      </c>
      <c r="BS312" s="53">
        <v>163</v>
      </c>
      <c r="BT312" s="53">
        <v>163</v>
      </c>
      <c r="BU312" s="53">
        <v>163</v>
      </c>
      <c r="BV312" s="54">
        <v>163</v>
      </c>
      <c r="BX312" s="38">
        <f t="shared" si="63"/>
        <v>163</v>
      </c>
    </row>
    <row r="313" spans="1:76" ht="15" thickBot="1" x14ac:dyDescent="0.4">
      <c r="A313" s="17">
        <f t="shared" si="58"/>
        <v>227.22820500000003</v>
      </c>
      <c r="B313" s="17">
        <f t="shared" si="59"/>
        <v>175.73999999999998</v>
      </c>
      <c r="C313" s="17">
        <f t="shared" si="60"/>
        <v>151.5</v>
      </c>
      <c r="D313" s="39" t="s">
        <v>58</v>
      </c>
      <c r="E313" s="40">
        <v>7191</v>
      </c>
      <c r="F313" s="41"/>
      <c r="G313" s="41"/>
      <c r="H313" s="40"/>
      <c r="I313" s="42">
        <v>45659</v>
      </c>
      <c r="J313" s="43">
        <v>38.047600000000003</v>
      </c>
      <c r="K313" s="44">
        <v>-101.08297</v>
      </c>
      <c r="M313" s="45">
        <v>236.00399999999999</v>
      </c>
      <c r="N313" s="46">
        <v>235.31</v>
      </c>
      <c r="O313" s="46">
        <v>247.185</v>
      </c>
      <c r="P313" s="46">
        <v>236.33</v>
      </c>
      <c r="Q313" s="46">
        <v>292.291</v>
      </c>
      <c r="R313" s="46">
        <v>368.02499999999998</v>
      </c>
      <c r="S313" s="46">
        <v>386.37700000000001</v>
      </c>
      <c r="T313" s="46">
        <v>232.24100000000001</v>
      </c>
      <c r="U313" s="46">
        <v>226.63900000000001</v>
      </c>
      <c r="V313" s="47">
        <v>212.87100000000001</v>
      </c>
      <c r="X313" s="27">
        <f t="shared" si="71"/>
        <v>236.00399999999999</v>
      </c>
      <c r="Y313" s="27">
        <f t="shared" si="71"/>
        <v>235.31</v>
      </c>
      <c r="Z313" s="27">
        <f t="shared" si="71"/>
        <v>247.185</v>
      </c>
      <c r="AA313" s="27">
        <f t="shared" si="71"/>
        <v>236.33</v>
      </c>
      <c r="AB313" s="27">
        <f t="shared" si="71"/>
        <v>292.291</v>
      </c>
      <c r="AC313" s="27">
        <f t="shared" si="71"/>
        <v>368.02499999999998</v>
      </c>
      <c r="AD313" s="27">
        <f t="shared" si="71"/>
        <v>386.37700000000001</v>
      </c>
      <c r="AE313" s="27">
        <f t="shared" si="70"/>
        <v>232.24100000000001</v>
      </c>
      <c r="AF313" s="27">
        <f t="shared" si="70"/>
        <v>226.63900000000001</v>
      </c>
      <c r="AG313" s="27">
        <f t="shared" si="70"/>
        <v>212.87100000000001</v>
      </c>
      <c r="AI313" s="48">
        <v>327</v>
      </c>
      <c r="AJ313" s="49">
        <v>303</v>
      </c>
      <c r="AK313" s="85"/>
      <c r="AL313" s="51" t="s">
        <v>148</v>
      </c>
      <c r="AN313" s="52">
        <v>236.00399999999999</v>
      </c>
      <c r="AO313" s="53">
        <v>235.31</v>
      </c>
      <c r="AP313" s="53">
        <v>247.185</v>
      </c>
      <c r="AQ313" s="53">
        <v>236.33</v>
      </c>
      <c r="AR313" s="53">
        <v>292.291</v>
      </c>
      <c r="AS313" s="53">
        <v>368.02499999999998</v>
      </c>
      <c r="AT313" s="53">
        <v>386.37700000000001</v>
      </c>
      <c r="AU313" s="53">
        <v>232.24100000000001</v>
      </c>
      <c r="AV313" s="53">
        <v>226.63900000000001</v>
      </c>
      <c r="AW313" s="54">
        <v>212.87100000000001</v>
      </c>
      <c r="AY313" s="35">
        <f t="shared" si="61"/>
        <v>267.32730000000004</v>
      </c>
      <c r="AZ313" s="36">
        <f t="shared" si="62"/>
        <v>267.32730000000004</v>
      </c>
      <c r="BB313" s="39">
        <v>163</v>
      </c>
      <c r="BC313" s="41">
        <v>163</v>
      </c>
      <c r="BD313" s="41">
        <v>163</v>
      </c>
      <c r="BE313" s="41">
        <v>163</v>
      </c>
      <c r="BF313" s="41">
        <v>163</v>
      </c>
      <c r="BG313" s="41">
        <v>163</v>
      </c>
      <c r="BH313" s="41">
        <v>163</v>
      </c>
      <c r="BI313" s="41">
        <v>163</v>
      </c>
      <c r="BJ313" s="41">
        <v>163</v>
      </c>
      <c r="BK313" s="51">
        <v>163</v>
      </c>
      <c r="BM313" s="52">
        <v>163</v>
      </c>
      <c r="BN313" s="53">
        <v>163</v>
      </c>
      <c r="BO313" s="53">
        <v>163</v>
      </c>
      <c r="BP313" s="53">
        <v>163</v>
      </c>
      <c r="BQ313" s="53">
        <v>163</v>
      </c>
      <c r="BR313" s="53">
        <v>163</v>
      </c>
      <c r="BS313" s="53">
        <v>163</v>
      </c>
      <c r="BT313" s="53">
        <v>163</v>
      </c>
      <c r="BU313" s="53">
        <v>163</v>
      </c>
      <c r="BV313" s="54">
        <v>163</v>
      </c>
      <c r="BX313" s="38">
        <f t="shared" si="63"/>
        <v>163</v>
      </c>
    </row>
    <row r="314" spans="1:76" ht="15" thickBot="1" x14ac:dyDescent="0.4">
      <c r="A314" s="17">
        <f t="shared" si="58"/>
        <v>240.39997500000001</v>
      </c>
      <c r="B314" s="17">
        <f t="shared" si="59"/>
        <v>84.679999999999993</v>
      </c>
      <c r="C314" s="17">
        <f t="shared" si="60"/>
        <v>73</v>
      </c>
      <c r="D314" s="39" t="s">
        <v>58</v>
      </c>
      <c r="E314" s="40">
        <v>20154</v>
      </c>
      <c r="F314" s="41"/>
      <c r="G314" s="41"/>
      <c r="H314" s="40"/>
      <c r="I314" s="42">
        <v>16870</v>
      </c>
      <c r="J314" s="43">
        <v>38.050429999999999</v>
      </c>
      <c r="K314" s="44">
        <v>-101.07037</v>
      </c>
      <c r="M314" s="45">
        <v>260.00099999999998</v>
      </c>
      <c r="N314" s="46">
        <v>228.79</v>
      </c>
      <c r="O314" s="46">
        <v>240.5</v>
      </c>
      <c r="P314" s="46">
        <v>228.39099999999999</v>
      </c>
      <c r="Q314" s="46">
        <v>286.64</v>
      </c>
      <c r="R314" s="46">
        <v>366.06</v>
      </c>
      <c r="S314" s="46">
        <v>367.70299999999997</v>
      </c>
      <c r="T314" s="46">
        <v>320.28199999999998</v>
      </c>
      <c r="U314" s="46">
        <v>330.92500000000001</v>
      </c>
      <c r="V314" s="47">
        <v>198.94300000000001</v>
      </c>
      <c r="X314" s="27">
        <f t="shared" si="71"/>
        <v>260.00099999999998</v>
      </c>
      <c r="Y314" s="27">
        <f t="shared" si="71"/>
        <v>228.79</v>
      </c>
      <c r="Z314" s="27">
        <f t="shared" si="71"/>
        <v>240.5</v>
      </c>
      <c r="AA314" s="27">
        <f t="shared" si="71"/>
        <v>228.39099999999999</v>
      </c>
      <c r="AB314" s="27">
        <f t="shared" si="71"/>
        <v>286.64</v>
      </c>
      <c r="AC314" s="27">
        <f t="shared" si="71"/>
        <v>366.06</v>
      </c>
      <c r="AD314" s="27">
        <f t="shared" si="71"/>
        <v>367.70299999999997</v>
      </c>
      <c r="AE314" s="27">
        <f t="shared" si="71"/>
        <v>320.28199999999998</v>
      </c>
      <c r="AF314" s="27">
        <f t="shared" si="71"/>
        <v>330.92500000000001</v>
      </c>
      <c r="AG314" s="27">
        <f t="shared" si="70"/>
        <v>198.94300000000001</v>
      </c>
      <c r="AI314" s="48">
        <v>520</v>
      </c>
      <c r="AJ314" s="49">
        <v>146</v>
      </c>
      <c r="AK314" s="85"/>
      <c r="AL314" s="51" t="s">
        <v>149</v>
      </c>
      <c r="AN314" s="52">
        <v>260.00099999999998</v>
      </c>
      <c r="AO314" s="53">
        <v>228.79</v>
      </c>
      <c r="AP314" s="53">
        <v>240.5</v>
      </c>
      <c r="AQ314" s="53">
        <v>228.39099999999999</v>
      </c>
      <c r="AR314" s="53">
        <v>286.64</v>
      </c>
      <c r="AS314" s="53">
        <v>366.06</v>
      </c>
      <c r="AT314" s="53">
        <v>367.70299999999997</v>
      </c>
      <c r="AU314" s="53">
        <v>320.28199999999998</v>
      </c>
      <c r="AV314" s="53">
        <v>330.92500000000001</v>
      </c>
      <c r="AW314" s="54">
        <v>198.94300000000001</v>
      </c>
      <c r="AY314" s="35">
        <f t="shared" si="61"/>
        <v>282.82350000000002</v>
      </c>
      <c r="AZ314" s="36">
        <f t="shared" si="62"/>
        <v>282.82350000000002</v>
      </c>
      <c r="BB314" s="39">
        <v>163</v>
      </c>
      <c r="BC314" s="41">
        <v>163</v>
      </c>
      <c r="BD314" s="41">
        <v>163</v>
      </c>
      <c r="BE314" s="41">
        <v>163</v>
      </c>
      <c r="BF314" s="41">
        <v>163</v>
      </c>
      <c r="BG314" s="41">
        <v>163</v>
      </c>
      <c r="BH314" s="41">
        <v>163</v>
      </c>
      <c r="BI314" s="41">
        <v>163</v>
      </c>
      <c r="BJ314" s="41">
        <v>163</v>
      </c>
      <c r="BK314" s="51">
        <v>163</v>
      </c>
      <c r="BM314" s="52">
        <v>163</v>
      </c>
      <c r="BN314" s="53">
        <v>163</v>
      </c>
      <c r="BO314" s="53">
        <v>163</v>
      </c>
      <c r="BP314" s="53">
        <v>163</v>
      </c>
      <c r="BQ314" s="53">
        <v>163</v>
      </c>
      <c r="BR314" s="53">
        <v>163</v>
      </c>
      <c r="BS314" s="53">
        <v>163</v>
      </c>
      <c r="BT314" s="53">
        <v>163</v>
      </c>
      <c r="BU314" s="53">
        <v>163</v>
      </c>
      <c r="BV314" s="54">
        <v>163</v>
      </c>
      <c r="BX314" s="38">
        <f t="shared" si="63"/>
        <v>163</v>
      </c>
    </row>
    <row r="315" spans="1:76" ht="15" thickBot="1" x14ac:dyDescent="0.4">
      <c r="A315" s="17">
        <f t="shared" si="58"/>
        <v>21.25</v>
      </c>
      <c r="B315" s="17">
        <f t="shared" si="59"/>
        <v>22.5</v>
      </c>
      <c r="C315" s="17">
        <f t="shared" si="60"/>
        <v>138.5</v>
      </c>
      <c r="D315" s="39" t="s">
        <v>58</v>
      </c>
      <c r="E315" s="40">
        <v>1181</v>
      </c>
      <c r="F315" s="41"/>
      <c r="G315" s="41"/>
      <c r="H315" s="40">
        <v>8873</v>
      </c>
      <c r="I315" s="42">
        <v>84823</v>
      </c>
      <c r="J315" s="43">
        <v>38.112720799999998</v>
      </c>
      <c r="K315" s="44">
        <v>-100.93399066000001</v>
      </c>
      <c r="M315" s="45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46">
        <v>0</v>
      </c>
      <c r="V315" s="47">
        <v>25</v>
      </c>
      <c r="X315" s="27">
        <f t="shared" si="71"/>
        <v>0</v>
      </c>
      <c r="Y315" s="27">
        <f t="shared" si="71"/>
        <v>0</v>
      </c>
      <c r="Z315" s="27">
        <f t="shared" si="71"/>
        <v>0</v>
      </c>
      <c r="AA315" s="27">
        <f t="shared" si="71"/>
        <v>0</v>
      </c>
      <c r="AB315" s="27">
        <f t="shared" si="71"/>
        <v>0</v>
      </c>
      <c r="AC315" s="27">
        <f t="shared" si="71"/>
        <v>0</v>
      </c>
      <c r="AD315" s="27">
        <f t="shared" si="71"/>
        <v>0</v>
      </c>
      <c r="AE315" s="27">
        <f t="shared" si="71"/>
        <v>0</v>
      </c>
      <c r="AF315" s="27">
        <f t="shared" si="71"/>
        <v>0</v>
      </c>
      <c r="AG315" s="27">
        <f t="shared" si="70"/>
        <v>25</v>
      </c>
      <c r="AI315" s="48">
        <v>833</v>
      </c>
      <c r="AJ315" s="49">
        <v>277</v>
      </c>
      <c r="AK315" s="86">
        <v>833</v>
      </c>
      <c r="AL315" s="51"/>
      <c r="AN315" s="52"/>
      <c r="AO315" s="53"/>
      <c r="AP315" s="53"/>
      <c r="AQ315" s="53"/>
      <c r="AR315" s="53"/>
      <c r="AS315" s="53"/>
      <c r="AT315" s="53"/>
      <c r="AU315" s="53"/>
      <c r="AV315" s="53"/>
      <c r="AW315" s="54">
        <v>25</v>
      </c>
      <c r="AY315" s="35">
        <f t="shared" si="61"/>
        <v>25</v>
      </c>
      <c r="AZ315" s="36">
        <f t="shared" si="62"/>
        <v>2.5</v>
      </c>
      <c r="BB315" s="39">
        <v>0</v>
      </c>
      <c r="BC315" s="41">
        <v>0</v>
      </c>
      <c r="BD315" s="41">
        <v>0</v>
      </c>
      <c r="BE315" s="41">
        <v>0</v>
      </c>
      <c r="BF315" s="41">
        <v>0</v>
      </c>
      <c r="BG315" s="41">
        <v>0</v>
      </c>
      <c r="BH315" s="41">
        <v>0</v>
      </c>
      <c r="BI315" s="41">
        <v>0</v>
      </c>
      <c r="BJ315" s="41">
        <v>0</v>
      </c>
      <c r="BK315" s="51">
        <v>245</v>
      </c>
      <c r="BM315" s="52" t="s">
        <v>85</v>
      </c>
      <c r="BN315" s="53" t="s">
        <v>85</v>
      </c>
      <c r="BO315" s="53" t="s">
        <v>85</v>
      </c>
      <c r="BP315" s="53" t="s">
        <v>85</v>
      </c>
      <c r="BQ315" s="53" t="s">
        <v>85</v>
      </c>
      <c r="BR315" s="53" t="s">
        <v>85</v>
      </c>
      <c r="BS315" s="53" t="s">
        <v>85</v>
      </c>
      <c r="BT315" s="53" t="s">
        <v>85</v>
      </c>
      <c r="BU315" s="53" t="s">
        <v>85</v>
      </c>
      <c r="BV315" s="54">
        <v>245</v>
      </c>
      <c r="BX315" s="38">
        <f t="shared" si="63"/>
        <v>245</v>
      </c>
    </row>
    <row r="316" spans="1:76" ht="15" thickBot="1" x14ac:dyDescent="0.4">
      <c r="A316" s="17">
        <f t="shared" si="58"/>
        <v>153.19731333333331</v>
      </c>
      <c r="B316" s="17">
        <f t="shared" si="59"/>
        <v>160.66</v>
      </c>
      <c r="C316" s="17">
        <f t="shared" si="60"/>
        <v>138.5</v>
      </c>
      <c r="D316" s="39" t="s">
        <v>58</v>
      </c>
      <c r="E316" s="40">
        <v>17565</v>
      </c>
      <c r="F316" s="41"/>
      <c r="G316" s="41"/>
      <c r="H316" s="40"/>
      <c r="I316" s="42">
        <v>39607</v>
      </c>
      <c r="J316" s="43">
        <v>38.116079999999997</v>
      </c>
      <c r="K316" s="44">
        <v>-100.92961</v>
      </c>
      <c r="M316" s="45">
        <v>215.90299999999999</v>
      </c>
      <c r="N316" s="46">
        <v>231.25899999999999</v>
      </c>
      <c r="O316" s="46">
        <v>200.80099999999999</v>
      </c>
      <c r="P316" s="46">
        <v>94.831999999999994</v>
      </c>
      <c r="Q316" s="46">
        <v>0</v>
      </c>
      <c r="R316" s="46">
        <v>251.5</v>
      </c>
      <c r="S316" s="46">
        <v>150.39099999999999</v>
      </c>
      <c r="T316" s="46">
        <v>160.387</v>
      </c>
      <c r="U316" s="46">
        <v>160.202</v>
      </c>
      <c r="V316" s="47">
        <v>156.8142</v>
      </c>
      <c r="X316" s="27">
        <f t="shared" si="71"/>
        <v>215.90299999999999</v>
      </c>
      <c r="Y316" s="27">
        <f t="shared" si="71"/>
        <v>231.25899999999999</v>
      </c>
      <c r="Z316" s="27">
        <f t="shared" si="71"/>
        <v>200.80099999999999</v>
      </c>
      <c r="AA316" s="27">
        <f t="shared" si="71"/>
        <v>94.831999999999994</v>
      </c>
      <c r="AB316" s="27">
        <f t="shared" si="71"/>
        <v>0</v>
      </c>
      <c r="AC316" s="27">
        <f t="shared" si="71"/>
        <v>251.5</v>
      </c>
      <c r="AD316" s="27">
        <f t="shared" si="71"/>
        <v>150.39099999999999</v>
      </c>
      <c r="AE316" s="27">
        <f t="shared" si="71"/>
        <v>160.387</v>
      </c>
      <c r="AF316" s="27">
        <f t="shared" si="71"/>
        <v>160.202</v>
      </c>
      <c r="AG316" s="27">
        <f t="shared" si="70"/>
        <v>156.8142</v>
      </c>
      <c r="AI316" s="48">
        <v>439</v>
      </c>
      <c r="AJ316" s="49">
        <v>277</v>
      </c>
      <c r="AK316" s="87"/>
      <c r="AL316" s="51" t="s">
        <v>150</v>
      </c>
      <c r="AN316" s="52">
        <v>215.90299999999999</v>
      </c>
      <c r="AO316" s="53">
        <v>231.25899999999999</v>
      </c>
      <c r="AP316" s="53">
        <v>200.80099999999999</v>
      </c>
      <c r="AQ316" s="53">
        <v>94.831999999999994</v>
      </c>
      <c r="AR316" s="53"/>
      <c r="AS316" s="53">
        <v>251.5</v>
      </c>
      <c r="AT316" s="53">
        <v>150.39099999999999</v>
      </c>
      <c r="AU316" s="53">
        <v>160.387</v>
      </c>
      <c r="AV316" s="53">
        <v>160.202</v>
      </c>
      <c r="AW316" s="54">
        <v>156.8142</v>
      </c>
      <c r="AY316" s="35">
        <f t="shared" si="61"/>
        <v>180.23213333333331</v>
      </c>
      <c r="AZ316" s="36">
        <f t="shared" si="62"/>
        <v>162.20891999999998</v>
      </c>
      <c r="BB316" s="39">
        <v>240</v>
      </c>
      <c r="BC316" s="41">
        <v>230</v>
      </c>
      <c r="BD316" s="41">
        <v>230</v>
      </c>
      <c r="BE316" s="41">
        <v>230</v>
      </c>
      <c r="BF316" s="41">
        <v>0</v>
      </c>
      <c r="BG316" s="41">
        <v>240</v>
      </c>
      <c r="BH316" s="41">
        <v>240</v>
      </c>
      <c r="BI316" s="41">
        <v>245</v>
      </c>
      <c r="BJ316" s="41">
        <v>245</v>
      </c>
      <c r="BK316" s="51">
        <v>245</v>
      </c>
      <c r="BM316" s="52">
        <v>240</v>
      </c>
      <c r="BN316" s="53">
        <v>230</v>
      </c>
      <c r="BO316" s="53">
        <v>230</v>
      </c>
      <c r="BP316" s="53">
        <v>230</v>
      </c>
      <c r="BQ316" s="53" t="s">
        <v>85</v>
      </c>
      <c r="BR316" s="53">
        <v>240</v>
      </c>
      <c r="BS316" s="53">
        <v>240</v>
      </c>
      <c r="BT316" s="53">
        <v>245</v>
      </c>
      <c r="BU316" s="53">
        <v>245</v>
      </c>
      <c r="BV316" s="54">
        <v>245</v>
      </c>
      <c r="BX316" s="38">
        <f t="shared" si="63"/>
        <v>238.33333333333334</v>
      </c>
    </row>
    <row r="317" spans="1:76" ht="15" thickBot="1" x14ac:dyDescent="0.4">
      <c r="A317" s="17">
        <f t="shared" si="58"/>
        <v>261.21366999999998</v>
      </c>
      <c r="B317" s="17">
        <f t="shared" si="59"/>
        <v>257.52</v>
      </c>
      <c r="C317" s="17">
        <f t="shared" si="60"/>
        <v>222</v>
      </c>
      <c r="D317" s="39" t="s">
        <v>58</v>
      </c>
      <c r="E317" s="40">
        <v>23285</v>
      </c>
      <c r="F317" s="41"/>
      <c r="G317" s="41"/>
      <c r="H317" s="40"/>
      <c r="I317" s="42">
        <v>37180</v>
      </c>
      <c r="J317" s="43">
        <v>37.984205000000003</v>
      </c>
      <c r="K317" s="44">
        <v>-101.18928099999999</v>
      </c>
      <c r="M317" s="45">
        <v>227.619</v>
      </c>
      <c r="N317" s="46">
        <v>97.584000000000003</v>
      </c>
      <c r="O317" s="46">
        <v>239.149</v>
      </c>
      <c r="P317" s="46">
        <v>135.58000000000001</v>
      </c>
      <c r="Q317" s="46">
        <v>266.471</v>
      </c>
      <c r="R317" s="46">
        <v>444</v>
      </c>
      <c r="S317" s="46">
        <v>440.63099999999997</v>
      </c>
      <c r="T317" s="46">
        <v>410.822</v>
      </c>
      <c r="U317" s="46">
        <v>439.29599999999999</v>
      </c>
      <c r="V317" s="47">
        <v>371.95</v>
      </c>
      <c r="X317" s="27">
        <f t="shared" si="71"/>
        <v>227.619</v>
      </c>
      <c r="Y317" s="27">
        <f t="shared" si="71"/>
        <v>97.584000000000003</v>
      </c>
      <c r="Z317" s="27">
        <f t="shared" si="71"/>
        <v>239.149</v>
      </c>
      <c r="AA317" s="27">
        <f t="shared" si="71"/>
        <v>135.58000000000001</v>
      </c>
      <c r="AB317" s="27">
        <f t="shared" si="71"/>
        <v>266.471</v>
      </c>
      <c r="AC317" s="27">
        <f t="shared" si="71"/>
        <v>444</v>
      </c>
      <c r="AD317" s="27">
        <f t="shared" si="71"/>
        <v>440.63099999999997</v>
      </c>
      <c r="AE317" s="27">
        <f t="shared" si="71"/>
        <v>410.822</v>
      </c>
      <c r="AF317" s="27">
        <f t="shared" si="71"/>
        <v>439.29599999999999</v>
      </c>
      <c r="AG317" s="27">
        <f t="shared" si="70"/>
        <v>371.95</v>
      </c>
      <c r="AI317" s="48">
        <v>444</v>
      </c>
      <c r="AJ317" s="49">
        <v>444</v>
      </c>
      <c r="AK317" s="50">
        <f t="shared" ref="AK317:AK335" si="72">AI317</f>
        <v>444</v>
      </c>
      <c r="AL317" s="51"/>
      <c r="AN317" s="52">
        <v>227.619</v>
      </c>
      <c r="AO317" s="53">
        <v>97.584000000000003</v>
      </c>
      <c r="AP317" s="53">
        <v>239.149</v>
      </c>
      <c r="AQ317" s="53">
        <v>135.58000000000001</v>
      </c>
      <c r="AR317" s="53">
        <v>266.471</v>
      </c>
      <c r="AS317" s="53">
        <v>444</v>
      </c>
      <c r="AT317" s="53">
        <v>440.63099999999997</v>
      </c>
      <c r="AU317" s="53">
        <v>410.822</v>
      </c>
      <c r="AV317" s="53">
        <v>439.29599999999999</v>
      </c>
      <c r="AW317" s="54">
        <v>371.95</v>
      </c>
      <c r="AY317" s="35">
        <f t="shared" si="61"/>
        <v>307.31020000000001</v>
      </c>
      <c r="AZ317" s="36">
        <f t="shared" si="62"/>
        <v>307.31020000000001</v>
      </c>
      <c r="BB317" s="39">
        <v>215</v>
      </c>
      <c r="BC317" s="41">
        <v>215</v>
      </c>
      <c r="BD317" s="41">
        <v>215</v>
      </c>
      <c r="BE317" s="41">
        <v>125</v>
      </c>
      <c r="BF317" s="41">
        <v>240</v>
      </c>
      <c r="BG317" s="41">
        <v>240</v>
      </c>
      <c r="BH317" s="41">
        <v>240</v>
      </c>
      <c r="BI317" s="41">
        <v>240</v>
      </c>
      <c r="BJ317" s="41">
        <v>240</v>
      </c>
      <c r="BK317" s="51">
        <v>240</v>
      </c>
      <c r="BM317" s="52">
        <v>215</v>
      </c>
      <c r="BN317" s="53">
        <v>215</v>
      </c>
      <c r="BO317" s="53">
        <v>215</v>
      </c>
      <c r="BP317" s="53">
        <v>125</v>
      </c>
      <c r="BQ317" s="53">
        <v>240</v>
      </c>
      <c r="BR317" s="53">
        <v>240</v>
      </c>
      <c r="BS317" s="53">
        <v>240</v>
      </c>
      <c r="BT317" s="53">
        <v>240</v>
      </c>
      <c r="BU317" s="53">
        <v>240</v>
      </c>
      <c r="BV317" s="54">
        <v>240</v>
      </c>
      <c r="BX317" s="38">
        <f t="shared" si="63"/>
        <v>221</v>
      </c>
    </row>
    <row r="318" spans="1:76" ht="15" thickBot="1" x14ac:dyDescent="0.4">
      <c r="A318" s="17">
        <f t="shared" si="58"/>
        <v>129.72861500000002</v>
      </c>
      <c r="B318" s="17">
        <f t="shared" si="59"/>
        <v>137.35971000000004</v>
      </c>
      <c r="C318" s="17">
        <f t="shared" si="60"/>
        <v>157</v>
      </c>
      <c r="D318" s="39" t="s">
        <v>58</v>
      </c>
      <c r="E318" s="40">
        <v>11144</v>
      </c>
      <c r="F318" s="41"/>
      <c r="G318" s="41"/>
      <c r="H318" s="40"/>
      <c r="I318" s="42">
        <v>80037</v>
      </c>
      <c r="J318" s="43">
        <v>38.061374239999999</v>
      </c>
      <c r="K318" s="44">
        <v>-100.85168779999999</v>
      </c>
      <c r="M318" s="45">
        <v>92.382999999999996</v>
      </c>
      <c r="N318" s="46">
        <v>76.748000000000005</v>
      </c>
      <c r="O318" s="46">
        <v>118.758</v>
      </c>
      <c r="P318" s="46">
        <v>154.024</v>
      </c>
      <c r="Q318" s="46">
        <v>62.252000000000002</v>
      </c>
      <c r="R318" s="46">
        <v>212.58799999999999</v>
      </c>
      <c r="S318" s="46">
        <v>172.83799999999999</v>
      </c>
      <c r="T318" s="46">
        <v>263.37400000000002</v>
      </c>
      <c r="U318" s="46">
        <v>233.822</v>
      </c>
      <c r="V318" s="47">
        <v>139.43199999999999</v>
      </c>
      <c r="X318" s="27">
        <f t="shared" si="71"/>
        <v>92.382999999999996</v>
      </c>
      <c r="Y318" s="27">
        <f t="shared" si="71"/>
        <v>76.748000000000005</v>
      </c>
      <c r="Z318" s="27">
        <f t="shared" si="71"/>
        <v>118.758</v>
      </c>
      <c r="AA318" s="27">
        <f t="shared" si="71"/>
        <v>154.024</v>
      </c>
      <c r="AB318" s="27">
        <f t="shared" si="71"/>
        <v>62.252000000000002</v>
      </c>
      <c r="AC318" s="27">
        <f t="shared" si="71"/>
        <v>212.58799999999999</v>
      </c>
      <c r="AD318" s="27">
        <f t="shared" si="71"/>
        <v>172.83799999999999</v>
      </c>
      <c r="AE318" s="27">
        <f t="shared" si="71"/>
        <v>263.37400000000002</v>
      </c>
      <c r="AF318" s="27">
        <f t="shared" si="71"/>
        <v>233.822</v>
      </c>
      <c r="AG318" s="27">
        <f t="shared" si="70"/>
        <v>139.43199999999999</v>
      </c>
      <c r="AI318" s="48">
        <v>314</v>
      </c>
      <c r="AJ318" s="49">
        <v>314</v>
      </c>
      <c r="AK318" s="50">
        <f t="shared" si="72"/>
        <v>314</v>
      </c>
      <c r="AL318" s="51"/>
      <c r="AN318" s="52">
        <v>92.382999999999996</v>
      </c>
      <c r="AO318" s="53">
        <v>76.748000000000005</v>
      </c>
      <c r="AP318" s="53">
        <v>118.758</v>
      </c>
      <c r="AQ318" s="53">
        <v>154.024</v>
      </c>
      <c r="AR318" s="53">
        <v>62.252000000000002</v>
      </c>
      <c r="AS318" s="53">
        <v>212.58799999999999</v>
      </c>
      <c r="AT318" s="53">
        <v>172.83799999999999</v>
      </c>
      <c r="AU318" s="53">
        <v>263.37400000000002</v>
      </c>
      <c r="AV318" s="53">
        <v>233.822</v>
      </c>
      <c r="AW318" s="54">
        <v>139.43199999999999</v>
      </c>
      <c r="AY318" s="35">
        <f t="shared" si="61"/>
        <v>152.62190000000004</v>
      </c>
      <c r="AZ318" s="36">
        <f t="shared" si="62"/>
        <v>152.62190000000004</v>
      </c>
      <c r="BB318" s="39">
        <v>120</v>
      </c>
      <c r="BC318" s="41">
        <v>160</v>
      </c>
      <c r="BD318" s="41">
        <v>160</v>
      </c>
      <c r="BE318" s="41">
        <v>160</v>
      </c>
      <c r="BF318" s="41">
        <v>121</v>
      </c>
      <c r="BG318" s="41">
        <v>121</v>
      </c>
      <c r="BH318" s="41">
        <v>121</v>
      </c>
      <c r="BI318" s="41">
        <v>121</v>
      </c>
      <c r="BJ318" s="41">
        <v>121</v>
      </c>
      <c r="BK318" s="51">
        <v>121</v>
      </c>
      <c r="BM318" s="52">
        <v>120</v>
      </c>
      <c r="BN318" s="53">
        <v>160</v>
      </c>
      <c r="BO318" s="53">
        <v>160</v>
      </c>
      <c r="BP318" s="53">
        <v>160</v>
      </c>
      <c r="BQ318" s="53">
        <v>121</v>
      </c>
      <c r="BR318" s="53">
        <v>121</v>
      </c>
      <c r="BS318" s="53">
        <v>121</v>
      </c>
      <c r="BT318" s="53">
        <v>121</v>
      </c>
      <c r="BU318" s="53">
        <v>121</v>
      </c>
      <c r="BV318" s="54">
        <v>121</v>
      </c>
      <c r="BX318" s="38">
        <f t="shared" si="63"/>
        <v>132.6</v>
      </c>
    </row>
    <row r="319" spans="1:76" ht="15" thickBot="1" x14ac:dyDescent="0.4">
      <c r="A319" s="17">
        <f t="shared" si="58"/>
        <v>375.78720999999996</v>
      </c>
      <c r="B319" s="17">
        <f t="shared" si="59"/>
        <v>397.89233999999999</v>
      </c>
      <c r="C319" s="17">
        <f t="shared" si="60"/>
        <v>640</v>
      </c>
      <c r="D319" s="39" t="s">
        <v>58</v>
      </c>
      <c r="E319" s="40">
        <v>88</v>
      </c>
      <c r="F319" s="41" t="s">
        <v>67</v>
      </c>
      <c r="G319" s="41"/>
      <c r="H319" s="40"/>
      <c r="I319" s="42">
        <v>41490</v>
      </c>
      <c r="J319" s="43">
        <v>38.112629390000002</v>
      </c>
      <c r="K319" s="44">
        <v>-100.98366032</v>
      </c>
      <c r="M319" s="45">
        <v>446.88299999999998</v>
      </c>
      <c r="N319" s="46">
        <v>441.11200000000002</v>
      </c>
      <c r="O319" s="46">
        <v>464.70600000000002</v>
      </c>
      <c r="P319" s="46">
        <v>305.97000000000003</v>
      </c>
      <c r="Q319" s="46">
        <v>360.21699999999998</v>
      </c>
      <c r="R319" s="46">
        <v>566.52</v>
      </c>
      <c r="S319" s="46">
        <v>650.77200000000005</v>
      </c>
      <c r="T319" s="46">
        <v>453.505</v>
      </c>
      <c r="U319" s="46">
        <v>388.14600000000002</v>
      </c>
      <c r="V319" s="47">
        <v>343.19499999999999</v>
      </c>
      <c r="X319" s="27">
        <f t="shared" si="71"/>
        <v>446.88299999999998</v>
      </c>
      <c r="Y319" s="27">
        <f t="shared" si="71"/>
        <v>441.11200000000002</v>
      </c>
      <c r="Z319" s="27">
        <f t="shared" si="71"/>
        <v>464.70600000000002</v>
      </c>
      <c r="AA319" s="27">
        <f t="shared" si="71"/>
        <v>305.97000000000003</v>
      </c>
      <c r="AB319" s="27">
        <f t="shared" si="71"/>
        <v>360.21699999999998</v>
      </c>
      <c r="AC319" s="27">
        <f t="shared" si="71"/>
        <v>566.52</v>
      </c>
      <c r="AD319" s="27">
        <f t="shared" si="71"/>
        <v>650.77200000000005</v>
      </c>
      <c r="AE319" s="27">
        <f t="shared" si="71"/>
        <v>453.505</v>
      </c>
      <c r="AF319" s="27">
        <f t="shared" si="71"/>
        <v>388.14600000000002</v>
      </c>
      <c r="AG319" s="27">
        <f t="shared" si="70"/>
        <v>343.19499999999999</v>
      </c>
      <c r="AI319" s="48">
        <v>1280</v>
      </c>
      <c r="AJ319" s="49">
        <v>1280</v>
      </c>
      <c r="AK319" s="50">
        <f t="shared" si="72"/>
        <v>1280</v>
      </c>
      <c r="AL319" s="51"/>
      <c r="AN319" s="52">
        <v>446.88299999999998</v>
      </c>
      <c r="AO319" s="53">
        <v>441.11200000000002</v>
      </c>
      <c r="AP319" s="53">
        <v>464.70600000000002</v>
      </c>
      <c r="AQ319" s="53">
        <v>305.97000000000003</v>
      </c>
      <c r="AR319" s="53">
        <v>360.21699999999998</v>
      </c>
      <c r="AS319" s="53">
        <v>566.52</v>
      </c>
      <c r="AT319" s="53">
        <v>650.77200000000005</v>
      </c>
      <c r="AU319" s="53">
        <v>453.505</v>
      </c>
      <c r="AV319" s="53">
        <v>388.14600000000002</v>
      </c>
      <c r="AW319" s="54">
        <v>343.19499999999999</v>
      </c>
      <c r="AY319" s="35">
        <f t="shared" si="61"/>
        <v>442.1026</v>
      </c>
      <c r="AZ319" s="36">
        <f t="shared" si="62"/>
        <v>442.1026</v>
      </c>
      <c r="BB319" s="39">
        <v>380</v>
      </c>
      <c r="BC319" s="41">
        <v>372</v>
      </c>
      <c r="BD319" s="41">
        <v>372</v>
      </c>
      <c r="BE319" s="41">
        <v>368</v>
      </c>
      <c r="BF319" s="41">
        <v>368</v>
      </c>
      <c r="BG319" s="41">
        <v>368</v>
      </c>
      <c r="BH319" s="41">
        <v>368</v>
      </c>
      <c r="BI319" s="41">
        <v>368</v>
      </c>
      <c r="BJ319" s="41">
        <v>368</v>
      </c>
      <c r="BK319" s="51">
        <v>368</v>
      </c>
      <c r="BM319" s="52">
        <v>380</v>
      </c>
      <c r="BN319" s="53">
        <v>372</v>
      </c>
      <c r="BO319" s="53">
        <v>372</v>
      </c>
      <c r="BP319" s="53">
        <v>368</v>
      </c>
      <c r="BQ319" s="53">
        <v>368</v>
      </c>
      <c r="BR319" s="53">
        <v>368</v>
      </c>
      <c r="BS319" s="53">
        <v>368</v>
      </c>
      <c r="BT319" s="53">
        <v>368</v>
      </c>
      <c r="BU319" s="53">
        <v>368</v>
      </c>
      <c r="BV319" s="54">
        <v>368</v>
      </c>
      <c r="BX319" s="38">
        <f t="shared" si="63"/>
        <v>370</v>
      </c>
    </row>
    <row r="320" spans="1:76" ht="15" thickBot="1" x14ac:dyDescent="0.4">
      <c r="A320" s="17">
        <f t="shared" si="58"/>
        <v>213.68141499999999</v>
      </c>
      <c r="B320" s="17">
        <f t="shared" si="59"/>
        <v>226.25090999999998</v>
      </c>
      <c r="C320" s="17">
        <f t="shared" si="60"/>
        <v>320</v>
      </c>
      <c r="D320" s="39" t="s">
        <v>58</v>
      </c>
      <c r="E320" s="40">
        <v>183</v>
      </c>
      <c r="F320" s="41" t="s">
        <v>67</v>
      </c>
      <c r="G320" s="41"/>
      <c r="H320" s="40"/>
      <c r="I320" s="42">
        <v>83308</v>
      </c>
      <c r="J320" s="43">
        <v>38.120010299999997</v>
      </c>
      <c r="K320" s="44">
        <v>-100.99756343999999</v>
      </c>
      <c r="M320" s="45">
        <v>283.99900000000002</v>
      </c>
      <c r="N320" s="46">
        <v>198.209</v>
      </c>
      <c r="O320" s="46">
        <v>257.25900000000001</v>
      </c>
      <c r="P320" s="46">
        <v>196.58500000000001</v>
      </c>
      <c r="Q320" s="46">
        <v>282.41399999999999</v>
      </c>
      <c r="R320" s="46">
        <v>371.14800000000002</v>
      </c>
      <c r="S320" s="46">
        <v>349.80399999999997</v>
      </c>
      <c r="T320" s="46">
        <v>263.017</v>
      </c>
      <c r="U320" s="46">
        <v>181.59399999999999</v>
      </c>
      <c r="V320" s="47">
        <v>129.87</v>
      </c>
      <c r="X320" s="27">
        <f t="shared" si="71"/>
        <v>283.99900000000002</v>
      </c>
      <c r="Y320" s="27">
        <f t="shared" si="71"/>
        <v>198.209</v>
      </c>
      <c r="Z320" s="27">
        <f t="shared" si="71"/>
        <v>257.25900000000001</v>
      </c>
      <c r="AA320" s="27">
        <f t="shared" si="71"/>
        <v>196.58500000000001</v>
      </c>
      <c r="AB320" s="27">
        <f t="shared" si="71"/>
        <v>282.41399999999999</v>
      </c>
      <c r="AC320" s="27">
        <f t="shared" si="71"/>
        <v>371.14800000000002</v>
      </c>
      <c r="AD320" s="27">
        <f t="shared" si="71"/>
        <v>349.80399999999997</v>
      </c>
      <c r="AE320" s="27">
        <f t="shared" si="71"/>
        <v>263.017</v>
      </c>
      <c r="AF320" s="27">
        <f t="shared" si="71"/>
        <v>181.59399999999999</v>
      </c>
      <c r="AG320" s="27">
        <f t="shared" si="70"/>
        <v>129.87</v>
      </c>
      <c r="AI320" s="48">
        <v>640</v>
      </c>
      <c r="AJ320" s="49">
        <v>640</v>
      </c>
      <c r="AK320" s="50">
        <f t="shared" si="72"/>
        <v>640</v>
      </c>
      <c r="AL320" s="51"/>
      <c r="AN320" s="52">
        <v>283.99900000000002</v>
      </c>
      <c r="AO320" s="53">
        <v>198.209</v>
      </c>
      <c r="AP320" s="53">
        <v>257.25900000000001</v>
      </c>
      <c r="AQ320" s="53">
        <v>196.58500000000001</v>
      </c>
      <c r="AR320" s="53">
        <v>282.41399999999999</v>
      </c>
      <c r="AS320" s="53">
        <v>371.14800000000002</v>
      </c>
      <c r="AT320" s="53">
        <v>349.80399999999997</v>
      </c>
      <c r="AU320" s="53">
        <v>263.017</v>
      </c>
      <c r="AV320" s="53">
        <v>181.59399999999999</v>
      </c>
      <c r="AW320" s="54">
        <v>129.87</v>
      </c>
      <c r="AY320" s="35">
        <f t="shared" si="61"/>
        <v>251.38989999999998</v>
      </c>
      <c r="AZ320" s="36">
        <f t="shared" si="62"/>
        <v>251.38989999999998</v>
      </c>
      <c r="BB320" s="39">
        <v>250</v>
      </c>
      <c r="BC320" s="41">
        <v>250</v>
      </c>
      <c r="BD320" s="41">
        <v>250</v>
      </c>
      <c r="BE320" s="41">
        <v>250</v>
      </c>
      <c r="BF320" s="41">
        <v>250</v>
      </c>
      <c r="BG320" s="41">
        <v>250</v>
      </c>
      <c r="BH320" s="41">
        <v>250</v>
      </c>
      <c r="BI320" s="41">
        <v>250</v>
      </c>
      <c r="BJ320" s="41">
        <v>250</v>
      </c>
      <c r="BK320" s="51">
        <v>250</v>
      </c>
      <c r="BM320" s="52">
        <v>250</v>
      </c>
      <c r="BN320" s="53">
        <v>250</v>
      </c>
      <c r="BO320" s="53">
        <v>250</v>
      </c>
      <c r="BP320" s="53">
        <v>250</v>
      </c>
      <c r="BQ320" s="53">
        <v>250</v>
      </c>
      <c r="BR320" s="53">
        <v>250</v>
      </c>
      <c r="BS320" s="53">
        <v>250</v>
      </c>
      <c r="BT320" s="53">
        <v>250</v>
      </c>
      <c r="BU320" s="53">
        <v>250</v>
      </c>
      <c r="BV320" s="54">
        <v>250</v>
      </c>
      <c r="BX320" s="38">
        <f t="shared" si="63"/>
        <v>250</v>
      </c>
    </row>
    <row r="321" spans="1:76" ht="15" thickBot="1" x14ac:dyDescent="0.4">
      <c r="A321" s="17">
        <f t="shared" si="58"/>
        <v>15.725</v>
      </c>
      <c r="B321" s="17">
        <f t="shared" si="59"/>
        <v>16.650000000000002</v>
      </c>
      <c r="C321" s="17">
        <f t="shared" si="60"/>
        <v>240</v>
      </c>
      <c r="D321" s="39" t="s">
        <v>58</v>
      </c>
      <c r="E321" s="40">
        <v>2407</v>
      </c>
      <c r="F321" s="41"/>
      <c r="G321" s="41"/>
      <c r="H321" s="40"/>
      <c r="I321" s="42">
        <v>12840</v>
      </c>
      <c r="J321" s="43">
        <v>38.116278880000003</v>
      </c>
      <c r="K321" s="44">
        <v>-100.99205012</v>
      </c>
      <c r="M321" s="45">
        <v>0</v>
      </c>
      <c r="N321" s="46">
        <v>14</v>
      </c>
      <c r="O321" s="46">
        <v>23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46">
        <v>0</v>
      </c>
      <c r="V321" s="47">
        <v>0</v>
      </c>
      <c r="X321" s="27">
        <f t="shared" si="71"/>
        <v>0</v>
      </c>
      <c r="Y321" s="27">
        <f t="shared" si="71"/>
        <v>14</v>
      </c>
      <c r="Z321" s="27">
        <f t="shared" si="71"/>
        <v>23</v>
      </c>
      <c r="AA321" s="27">
        <f t="shared" si="71"/>
        <v>0</v>
      </c>
      <c r="AB321" s="27">
        <f t="shared" si="71"/>
        <v>0</v>
      </c>
      <c r="AC321" s="27">
        <f t="shared" si="71"/>
        <v>0</v>
      </c>
      <c r="AD321" s="27">
        <f t="shared" si="71"/>
        <v>0</v>
      </c>
      <c r="AE321" s="27">
        <f t="shared" si="71"/>
        <v>0</v>
      </c>
      <c r="AF321" s="27">
        <f t="shared" si="71"/>
        <v>0</v>
      </c>
      <c r="AG321" s="27">
        <f t="shared" si="70"/>
        <v>0</v>
      </c>
      <c r="AI321" s="48">
        <v>480</v>
      </c>
      <c r="AJ321" s="49">
        <v>480</v>
      </c>
      <c r="AK321" s="50">
        <f t="shared" si="72"/>
        <v>480</v>
      </c>
      <c r="AL321" s="51"/>
      <c r="AN321" s="52"/>
      <c r="AO321" s="53">
        <v>14</v>
      </c>
      <c r="AP321" s="53">
        <v>23</v>
      </c>
      <c r="AQ321" s="53"/>
      <c r="AR321" s="53"/>
      <c r="AS321" s="53"/>
      <c r="AT321" s="53"/>
      <c r="AU321" s="53"/>
      <c r="AV321" s="53"/>
      <c r="AW321" s="54"/>
      <c r="AY321" s="35">
        <f t="shared" si="61"/>
        <v>18.5</v>
      </c>
      <c r="AZ321" s="36">
        <f t="shared" si="62"/>
        <v>3.7</v>
      </c>
      <c r="BB321" s="39">
        <v>0</v>
      </c>
      <c r="BC321" s="41">
        <v>9</v>
      </c>
      <c r="BD321" s="41">
        <v>13</v>
      </c>
      <c r="BE321" s="41">
        <v>0</v>
      </c>
      <c r="BF321" s="41">
        <v>0</v>
      </c>
      <c r="BG321" s="41">
        <v>0</v>
      </c>
      <c r="BH321" s="41">
        <v>0</v>
      </c>
      <c r="BI321" s="41">
        <v>0</v>
      </c>
      <c r="BJ321" s="41">
        <v>0</v>
      </c>
      <c r="BK321" s="51">
        <v>0</v>
      </c>
      <c r="BM321" s="52" t="s">
        <v>85</v>
      </c>
      <c r="BN321" s="53">
        <v>9</v>
      </c>
      <c r="BO321" s="53">
        <v>13</v>
      </c>
      <c r="BP321" s="53" t="s">
        <v>85</v>
      </c>
      <c r="BQ321" s="53" t="s">
        <v>85</v>
      </c>
      <c r="BR321" s="53" t="s">
        <v>85</v>
      </c>
      <c r="BS321" s="53" t="s">
        <v>85</v>
      </c>
      <c r="BT321" s="53" t="s">
        <v>85</v>
      </c>
      <c r="BU321" s="53" t="s">
        <v>85</v>
      </c>
      <c r="BV321" s="54" t="s">
        <v>85</v>
      </c>
      <c r="BX321" s="38">
        <f t="shared" si="63"/>
        <v>11</v>
      </c>
    </row>
    <row r="322" spans="1:76" ht="15" thickBot="1" x14ac:dyDescent="0.4">
      <c r="A322" s="17">
        <f t="shared" si="58"/>
        <v>249.67508999999995</v>
      </c>
      <c r="B322" s="17">
        <f t="shared" si="59"/>
        <v>264.36185999999998</v>
      </c>
      <c r="C322" s="17">
        <f t="shared" si="60"/>
        <v>392.5</v>
      </c>
      <c r="D322" s="39" t="s">
        <v>58</v>
      </c>
      <c r="E322" s="40">
        <v>7415</v>
      </c>
      <c r="F322" s="41"/>
      <c r="G322" s="41" t="s">
        <v>70</v>
      </c>
      <c r="H322" s="40"/>
      <c r="I322" s="42">
        <v>927</v>
      </c>
      <c r="J322" s="43">
        <v>38.127645000000001</v>
      </c>
      <c r="K322" s="44">
        <v>-100.97384700000001</v>
      </c>
      <c r="M322" s="45">
        <v>157.58000000000001</v>
      </c>
      <c r="N322" s="46">
        <v>227.14599999999999</v>
      </c>
      <c r="O322" s="46">
        <v>295.39</v>
      </c>
      <c r="P322" s="46">
        <v>221.23400000000001</v>
      </c>
      <c r="Q322" s="46">
        <v>236.71899999999999</v>
      </c>
      <c r="R322" s="46">
        <v>420.755</v>
      </c>
      <c r="S322" s="46">
        <v>583.73400000000004</v>
      </c>
      <c r="T322" s="46">
        <v>371.64699999999999</v>
      </c>
      <c r="U322" s="46">
        <v>279.77600000000001</v>
      </c>
      <c r="V322" s="47">
        <v>143.37299999999999</v>
      </c>
      <c r="X322" s="27">
        <f t="shared" si="71"/>
        <v>157.58000000000001</v>
      </c>
      <c r="Y322" s="27">
        <f t="shared" si="71"/>
        <v>227.14599999999999</v>
      </c>
      <c r="Z322" s="27">
        <f t="shared" si="71"/>
        <v>295.39</v>
      </c>
      <c r="AA322" s="27">
        <f t="shared" si="71"/>
        <v>221.23400000000001</v>
      </c>
      <c r="AB322" s="27">
        <f t="shared" si="71"/>
        <v>236.71899999999999</v>
      </c>
      <c r="AC322" s="27">
        <f t="shared" si="71"/>
        <v>420.755</v>
      </c>
      <c r="AD322" s="27">
        <f t="shared" si="71"/>
        <v>583.73400000000004</v>
      </c>
      <c r="AE322" s="27">
        <f t="shared" si="71"/>
        <v>371.64699999999999</v>
      </c>
      <c r="AF322" s="27">
        <f t="shared" si="71"/>
        <v>279.77600000000001</v>
      </c>
      <c r="AG322" s="27">
        <f t="shared" si="70"/>
        <v>143.37299999999999</v>
      </c>
      <c r="AI322" s="48">
        <v>785</v>
      </c>
      <c r="AJ322" s="49">
        <v>785</v>
      </c>
      <c r="AK322" s="50">
        <f t="shared" si="72"/>
        <v>785</v>
      </c>
      <c r="AL322" s="51"/>
      <c r="AN322" s="52">
        <v>157.58000000000001</v>
      </c>
      <c r="AO322" s="53">
        <v>227.14599999999999</v>
      </c>
      <c r="AP322" s="53">
        <v>295.39</v>
      </c>
      <c r="AQ322" s="53">
        <v>221.23400000000001</v>
      </c>
      <c r="AR322" s="53">
        <v>236.71899999999999</v>
      </c>
      <c r="AS322" s="53">
        <v>420.755</v>
      </c>
      <c r="AT322" s="53">
        <v>583.73400000000004</v>
      </c>
      <c r="AU322" s="53">
        <v>371.64699999999999</v>
      </c>
      <c r="AV322" s="53">
        <v>279.77600000000001</v>
      </c>
      <c r="AW322" s="54">
        <v>143.37299999999999</v>
      </c>
      <c r="AY322" s="35">
        <f t="shared" si="61"/>
        <v>293.73539999999997</v>
      </c>
      <c r="AZ322" s="36">
        <f t="shared" si="62"/>
        <v>293.73539999999997</v>
      </c>
      <c r="BB322" s="39">
        <v>99</v>
      </c>
      <c r="BC322" s="41">
        <v>172</v>
      </c>
      <c r="BD322" s="41">
        <v>159</v>
      </c>
      <c r="BE322" s="41">
        <v>115</v>
      </c>
      <c r="BF322" s="41">
        <v>129</v>
      </c>
      <c r="BG322" s="41">
        <v>201</v>
      </c>
      <c r="BH322" s="41">
        <v>196</v>
      </c>
      <c r="BI322" s="41">
        <v>199</v>
      </c>
      <c r="BJ322" s="41">
        <v>271</v>
      </c>
      <c r="BK322" s="51">
        <v>168</v>
      </c>
      <c r="BM322" s="52">
        <v>99</v>
      </c>
      <c r="BN322" s="53">
        <v>172</v>
      </c>
      <c r="BO322" s="53">
        <v>159</v>
      </c>
      <c r="BP322" s="53">
        <v>115</v>
      </c>
      <c r="BQ322" s="53">
        <v>129</v>
      </c>
      <c r="BR322" s="53">
        <v>201</v>
      </c>
      <c r="BS322" s="53">
        <v>196</v>
      </c>
      <c r="BT322" s="53">
        <v>199</v>
      </c>
      <c r="BU322" s="53">
        <v>271</v>
      </c>
      <c r="BV322" s="54">
        <v>168</v>
      </c>
      <c r="BX322" s="38">
        <f t="shared" si="63"/>
        <v>170.9</v>
      </c>
    </row>
    <row r="323" spans="1:76" ht="15" thickBot="1" x14ac:dyDescent="0.4">
      <c r="A323" s="17">
        <f t="shared" si="58"/>
        <v>108.39888500000002</v>
      </c>
      <c r="B323" s="17">
        <f t="shared" si="59"/>
        <v>114.77529000000003</v>
      </c>
      <c r="C323" s="17">
        <f t="shared" si="60"/>
        <v>392.5</v>
      </c>
      <c r="D323" s="39" t="s">
        <v>58</v>
      </c>
      <c r="E323" s="40">
        <v>7415</v>
      </c>
      <c r="F323" s="41"/>
      <c r="G323" s="41" t="s">
        <v>70</v>
      </c>
      <c r="H323" s="40"/>
      <c r="I323" s="42">
        <v>15749</v>
      </c>
      <c r="J323" s="43">
        <v>38.127623</v>
      </c>
      <c r="K323" s="44">
        <v>-100.965678</v>
      </c>
      <c r="M323" s="45">
        <v>95.293000000000006</v>
      </c>
      <c r="N323" s="46">
        <v>163.26400000000001</v>
      </c>
      <c r="O323" s="46">
        <v>205.01</v>
      </c>
      <c r="P323" s="46">
        <v>142.53800000000001</v>
      </c>
      <c r="Q323" s="46">
        <v>109.05500000000001</v>
      </c>
      <c r="R323" s="46">
        <v>150.261</v>
      </c>
      <c r="S323" s="46">
        <v>224.065</v>
      </c>
      <c r="T323" s="46">
        <v>107.104</v>
      </c>
      <c r="U323" s="46">
        <v>46.768000000000001</v>
      </c>
      <c r="V323" s="47">
        <v>31.922999999999998</v>
      </c>
      <c r="X323" s="27">
        <f t="shared" si="71"/>
        <v>95.293000000000006</v>
      </c>
      <c r="Y323" s="27">
        <f t="shared" si="71"/>
        <v>163.26400000000001</v>
      </c>
      <c r="Z323" s="27">
        <f t="shared" si="71"/>
        <v>205.01</v>
      </c>
      <c r="AA323" s="27">
        <f t="shared" si="71"/>
        <v>142.53800000000001</v>
      </c>
      <c r="AB323" s="27">
        <f t="shared" si="71"/>
        <v>109.05500000000001</v>
      </c>
      <c r="AC323" s="27">
        <f t="shared" si="71"/>
        <v>150.261</v>
      </c>
      <c r="AD323" s="27">
        <f t="shared" si="71"/>
        <v>224.065</v>
      </c>
      <c r="AE323" s="27">
        <f t="shared" si="71"/>
        <v>107.104</v>
      </c>
      <c r="AF323" s="27">
        <f t="shared" si="71"/>
        <v>46.768000000000001</v>
      </c>
      <c r="AG323" s="27">
        <f t="shared" si="70"/>
        <v>31.922999999999998</v>
      </c>
      <c r="AI323" s="48">
        <v>785</v>
      </c>
      <c r="AJ323" s="49">
        <v>785</v>
      </c>
      <c r="AK323" s="50">
        <f t="shared" si="72"/>
        <v>785</v>
      </c>
      <c r="AL323" s="51"/>
      <c r="AN323" s="52">
        <v>95.293000000000006</v>
      </c>
      <c r="AO323" s="53">
        <v>163.26400000000001</v>
      </c>
      <c r="AP323" s="53">
        <v>205.01</v>
      </c>
      <c r="AQ323" s="53">
        <v>142.53800000000001</v>
      </c>
      <c r="AR323" s="53">
        <v>109.05500000000001</v>
      </c>
      <c r="AS323" s="53">
        <v>150.261</v>
      </c>
      <c r="AT323" s="53">
        <v>224.065</v>
      </c>
      <c r="AU323" s="53">
        <v>107.104</v>
      </c>
      <c r="AV323" s="53">
        <v>46.768000000000001</v>
      </c>
      <c r="AW323" s="54">
        <v>31.922999999999998</v>
      </c>
      <c r="AY323" s="35">
        <f t="shared" si="61"/>
        <v>127.52810000000002</v>
      </c>
      <c r="AZ323" s="36">
        <f t="shared" si="62"/>
        <v>127.52810000000002</v>
      </c>
      <c r="BB323" s="39">
        <v>60</v>
      </c>
      <c r="BC323" s="41">
        <v>124</v>
      </c>
      <c r="BD323" s="41">
        <v>111</v>
      </c>
      <c r="BE323" s="41">
        <v>74</v>
      </c>
      <c r="BF323" s="41">
        <v>60</v>
      </c>
      <c r="BG323" s="41">
        <v>70</v>
      </c>
      <c r="BH323" s="41">
        <v>75</v>
      </c>
      <c r="BI323" s="41">
        <v>57</v>
      </c>
      <c r="BJ323" s="41">
        <v>45</v>
      </c>
      <c r="BK323" s="51">
        <v>37</v>
      </c>
      <c r="BM323" s="52">
        <v>60</v>
      </c>
      <c r="BN323" s="53">
        <v>124</v>
      </c>
      <c r="BO323" s="53">
        <v>111</v>
      </c>
      <c r="BP323" s="53">
        <v>74</v>
      </c>
      <c r="BQ323" s="53">
        <v>60</v>
      </c>
      <c r="BR323" s="53">
        <v>70</v>
      </c>
      <c r="BS323" s="53">
        <v>75</v>
      </c>
      <c r="BT323" s="53">
        <v>57</v>
      </c>
      <c r="BU323" s="53">
        <v>45</v>
      </c>
      <c r="BV323" s="54">
        <v>37</v>
      </c>
      <c r="BX323" s="38">
        <f t="shared" si="63"/>
        <v>71.3</v>
      </c>
    </row>
    <row r="324" spans="1:76" ht="15" thickBot="1" x14ac:dyDescent="0.4">
      <c r="A324" s="17">
        <f t="shared" ref="A324:A387" si="73">AY324*0.85</f>
        <v>146.13242500000001</v>
      </c>
      <c r="B324" s="17">
        <f t="shared" ref="B324:B387" si="74">IF(AY324*0.9&gt;AJ324*0.58,AJ324*0.58,AY324*0.9)</f>
        <v>55.679999999999993</v>
      </c>
      <c r="C324" s="17">
        <f t="shared" ref="C324:C387" si="75">AJ324*0.5</f>
        <v>48</v>
      </c>
      <c r="D324" s="39" t="s">
        <v>58</v>
      </c>
      <c r="E324" s="40">
        <v>7415</v>
      </c>
      <c r="F324" s="41"/>
      <c r="G324" s="41" t="s">
        <v>101</v>
      </c>
      <c r="H324" s="40"/>
      <c r="I324" s="42">
        <v>3227</v>
      </c>
      <c r="J324" s="43">
        <v>38.105944999999998</v>
      </c>
      <c r="K324" s="44">
        <v>-100.99209999999999</v>
      </c>
      <c r="M324" s="45">
        <v>156.727</v>
      </c>
      <c r="N324" s="46">
        <v>210.226</v>
      </c>
      <c r="O324" s="46">
        <v>229.48699999999999</v>
      </c>
      <c r="P324" s="46">
        <v>119.17700000000001</v>
      </c>
      <c r="Q324" s="46">
        <v>149.358</v>
      </c>
      <c r="R324" s="46">
        <v>232.959</v>
      </c>
      <c r="S324" s="46">
        <v>217.09</v>
      </c>
      <c r="T324" s="46">
        <v>208.96799999999999</v>
      </c>
      <c r="U324" s="46">
        <v>112.123</v>
      </c>
      <c r="V324" s="47">
        <v>83.09</v>
      </c>
      <c r="X324" s="27">
        <f t="shared" si="71"/>
        <v>156.727</v>
      </c>
      <c r="Y324" s="27">
        <f t="shared" si="71"/>
        <v>210.226</v>
      </c>
      <c r="Z324" s="27">
        <f t="shared" si="71"/>
        <v>229.48699999999999</v>
      </c>
      <c r="AA324" s="27">
        <f t="shared" si="71"/>
        <v>119.17700000000001</v>
      </c>
      <c r="AB324" s="27">
        <f t="shared" si="71"/>
        <v>149.358</v>
      </c>
      <c r="AC324" s="27">
        <f t="shared" si="71"/>
        <v>232.959</v>
      </c>
      <c r="AD324" s="27">
        <f t="shared" si="71"/>
        <v>217.09</v>
      </c>
      <c r="AE324" s="27">
        <f t="shared" si="71"/>
        <v>208.96799999999999</v>
      </c>
      <c r="AF324" s="27">
        <f t="shared" si="71"/>
        <v>112.123</v>
      </c>
      <c r="AG324" s="27">
        <f t="shared" si="70"/>
        <v>83.09</v>
      </c>
      <c r="AI324" s="48">
        <v>500</v>
      </c>
      <c r="AJ324" s="49">
        <v>96</v>
      </c>
      <c r="AK324" s="50">
        <f t="shared" si="72"/>
        <v>500</v>
      </c>
      <c r="AL324" s="51"/>
      <c r="AN324" s="52">
        <v>156.727</v>
      </c>
      <c r="AO324" s="53">
        <v>210.226</v>
      </c>
      <c r="AP324" s="53">
        <v>229.48699999999999</v>
      </c>
      <c r="AQ324" s="53">
        <v>119.17700000000001</v>
      </c>
      <c r="AR324" s="53">
        <v>149.358</v>
      </c>
      <c r="AS324" s="53">
        <v>232.959</v>
      </c>
      <c r="AT324" s="53">
        <v>217.09</v>
      </c>
      <c r="AU324" s="53">
        <v>208.96799999999999</v>
      </c>
      <c r="AV324" s="53">
        <v>112.123</v>
      </c>
      <c r="AW324" s="54">
        <v>83.09</v>
      </c>
      <c r="AY324" s="35">
        <f t="shared" ref="AY324:AY387" si="76">AVERAGE(AN324:AW324)</f>
        <v>171.9205</v>
      </c>
      <c r="AZ324" s="36">
        <f t="shared" ref="AZ324:AZ387" si="77">AVERAGE(X324:AG324)</f>
        <v>171.9205</v>
      </c>
      <c r="BB324" s="39">
        <v>143</v>
      </c>
      <c r="BC324" s="41">
        <v>134</v>
      </c>
      <c r="BD324" s="41">
        <v>129</v>
      </c>
      <c r="BE324" s="41">
        <v>105</v>
      </c>
      <c r="BF324" s="41">
        <v>105</v>
      </c>
      <c r="BG324" s="41">
        <v>105</v>
      </c>
      <c r="BH324" s="41">
        <v>105</v>
      </c>
      <c r="BI324" s="41">
        <v>105</v>
      </c>
      <c r="BJ324" s="41">
        <v>105</v>
      </c>
      <c r="BK324" s="51">
        <v>105</v>
      </c>
      <c r="BM324" s="52">
        <v>143</v>
      </c>
      <c r="BN324" s="53">
        <v>134</v>
      </c>
      <c r="BO324" s="53">
        <v>129</v>
      </c>
      <c r="BP324" s="53">
        <v>105</v>
      </c>
      <c r="BQ324" s="53">
        <v>105</v>
      </c>
      <c r="BR324" s="53">
        <v>105</v>
      </c>
      <c r="BS324" s="53">
        <v>105</v>
      </c>
      <c r="BT324" s="53">
        <v>105</v>
      </c>
      <c r="BU324" s="53">
        <v>105</v>
      </c>
      <c r="BV324" s="54">
        <v>105</v>
      </c>
      <c r="BX324" s="38">
        <f t="shared" ref="BX324:BX387" si="78">AVERAGE(BM324:BV324)</f>
        <v>114.1</v>
      </c>
    </row>
    <row r="325" spans="1:76" ht="15" thickBot="1" x14ac:dyDescent="0.4">
      <c r="A325" s="17">
        <f t="shared" si="73"/>
        <v>195.62758500000001</v>
      </c>
      <c r="B325" s="17">
        <f t="shared" si="74"/>
        <v>207.13509000000002</v>
      </c>
      <c r="C325" s="17">
        <f t="shared" si="75"/>
        <v>320</v>
      </c>
      <c r="D325" s="39" t="s">
        <v>58</v>
      </c>
      <c r="E325" s="40">
        <v>25987</v>
      </c>
      <c r="F325" s="41"/>
      <c r="G325" s="41"/>
      <c r="H325" s="40"/>
      <c r="I325" s="42">
        <v>44951</v>
      </c>
      <c r="J325" s="43">
        <v>38.109074999999997</v>
      </c>
      <c r="K325" s="44">
        <v>-101.001429</v>
      </c>
      <c r="M325" s="45">
        <v>227.32</v>
      </c>
      <c r="N325" s="46">
        <v>176.613</v>
      </c>
      <c r="O325" s="46">
        <v>228.29599999999999</v>
      </c>
      <c r="P325" s="46">
        <v>189.905</v>
      </c>
      <c r="Q325" s="46">
        <v>218.77500000000001</v>
      </c>
      <c r="R325" s="46">
        <v>310.33100000000002</v>
      </c>
      <c r="S325" s="46">
        <v>293.483</v>
      </c>
      <c r="T325" s="46">
        <v>272.70699999999999</v>
      </c>
      <c r="U325" s="46">
        <v>252.761</v>
      </c>
      <c r="V325" s="47">
        <v>131.31</v>
      </c>
      <c r="X325" s="27">
        <f t="shared" si="71"/>
        <v>227.32</v>
      </c>
      <c r="Y325" s="27">
        <f t="shared" si="71"/>
        <v>176.613</v>
      </c>
      <c r="Z325" s="27">
        <f t="shared" si="71"/>
        <v>228.29599999999999</v>
      </c>
      <c r="AA325" s="27">
        <f t="shared" si="71"/>
        <v>189.905</v>
      </c>
      <c r="AB325" s="27">
        <f t="shared" si="71"/>
        <v>218.77500000000001</v>
      </c>
      <c r="AC325" s="27">
        <f t="shared" si="71"/>
        <v>310.33100000000002</v>
      </c>
      <c r="AD325" s="27">
        <f t="shared" si="71"/>
        <v>293.483</v>
      </c>
      <c r="AE325" s="27">
        <f t="shared" si="71"/>
        <v>272.70699999999999</v>
      </c>
      <c r="AF325" s="27">
        <f t="shared" si="71"/>
        <v>252.761</v>
      </c>
      <c r="AG325" s="27">
        <f t="shared" si="70"/>
        <v>131.31</v>
      </c>
      <c r="AI325" s="48">
        <v>640</v>
      </c>
      <c r="AJ325" s="49">
        <v>640</v>
      </c>
      <c r="AK325" s="50">
        <f t="shared" si="72"/>
        <v>640</v>
      </c>
      <c r="AL325" s="51"/>
      <c r="AN325" s="52">
        <v>227.32</v>
      </c>
      <c r="AO325" s="53">
        <v>176.613</v>
      </c>
      <c r="AP325" s="53">
        <v>228.29599999999999</v>
      </c>
      <c r="AQ325" s="53">
        <v>189.905</v>
      </c>
      <c r="AR325" s="53">
        <v>218.77500000000001</v>
      </c>
      <c r="AS325" s="53">
        <v>310.33100000000002</v>
      </c>
      <c r="AT325" s="53">
        <v>293.483</v>
      </c>
      <c r="AU325" s="53">
        <v>272.70699999999999</v>
      </c>
      <c r="AV325" s="53">
        <v>252.761</v>
      </c>
      <c r="AW325" s="54">
        <v>131.31</v>
      </c>
      <c r="AY325" s="35">
        <f t="shared" si="76"/>
        <v>230.15010000000001</v>
      </c>
      <c r="AZ325" s="36">
        <f t="shared" si="77"/>
        <v>230.15010000000001</v>
      </c>
      <c r="BB325" s="39">
        <v>248</v>
      </c>
      <c r="BC325" s="41">
        <v>248</v>
      </c>
      <c r="BD325" s="41">
        <v>240</v>
      </c>
      <c r="BE325" s="41">
        <v>248</v>
      </c>
      <c r="BF325" s="41">
        <v>248</v>
      </c>
      <c r="BG325" s="41">
        <v>248</v>
      </c>
      <c r="BH325" s="41">
        <v>248</v>
      </c>
      <c r="BI325" s="41">
        <v>248</v>
      </c>
      <c r="BJ325" s="41">
        <v>248</v>
      </c>
      <c r="BK325" s="51">
        <v>248</v>
      </c>
      <c r="BM325" s="52">
        <v>248</v>
      </c>
      <c r="BN325" s="53">
        <v>248</v>
      </c>
      <c r="BO325" s="53">
        <v>240</v>
      </c>
      <c r="BP325" s="53">
        <v>248</v>
      </c>
      <c r="BQ325" s="53">
        <v>248</v>
      </c>
      <c r="BR325" s="53">
        <v>248</v>
      </c>
      <c r="BS325" s="53">
        <v>248</v>
      </c>
      <c r="BT325" s="53">
        <v>248</v>
      </c>
      <c r="BU325" s="53">
        <v>248</v>
      </c>
      <c r="BV325" s="54">
        <v>248</v>
      </c>
      <c r="BX325" s="38">
        <f t="shared" si="78"/>
        <v>247.2</v>
      </c>
    </row>
    <row r="326" spans="1:76" ht="15" thickBot="1" x14ac:dyDescent="0.4">
      <c r="A326" s="17">
        <f t="shared" si="73"/>
        <v>185.89499999999998</v>
      </c>
      <c r="B326" s="17">
        <f t="shared" si="74"/>
        <v>196.82999999999998</v>
      </c>
      <c r="C326" s="17">
        <f t="shared" si="75"/>
        <v>396</v>
      </c>
      <c r="D326" s="39" t="s">
        <v>58</v>
      </c>
      <c r="E326" s="40">
        <v>2404</v>
      </c>
      <c r="F326" s="41"/>
      <c r="G326" s="41"/>
      <c r="H326" s="40">
        <v>9941</v>
      </c>
      <c r="I326" s="42">
        <v>49445</v>
      </c>
      <c r="J326" s="43">
        <v>37.995621</v>
      </c>
      <c r="K326" s="44">
        <v>-101.152507</v>
      </c>
      <c r="M326" s="45">
        <v>19</v>
      </c>
      <c r="N326" s="46">
        <v>281</v>
      </c>
      <c r="O326" s="46">
        <v>140</v>
      </c>
      <c r="P326" s="46">
        <v>167</v>
      </c>
      <c r="Q326" s="46">
        <v>204</v>
      </c>
      <c r="R326" s="46">
        <v>345</v>
      </c>
      <c r="S326" s="46">
        <v>378</v>
      </c>
      <c r="T326" s="46">
        <v>106</v>
      </c>
      <c r="U326" s="46">
        <v>288</v>
      </c>
      <c r="V326" s="47">
        <v>259</v>
      </c>
      <c r="X326" s="27">
        <f t="shared" si="71"/>
        <v>19</v>
      </c>
      <c r="Y326" s="27">
        <f t="shared" si="71"/>
        <v>281</v>
      </c>
      <c r="Z326" s="27">
        <f t="shared" si="71"/>
        <v>140</v>
      </c>
      <c r="AA326" s="27">
        <f t="shared" si="71"/>
        <v>167</v>
      </c>
      <c r="AB326" s="27">
        <f t="shared" si="71"/>
        <v>204</v>
      </c>
      <c r="AC326" s="27">
        <f t="shared" si="71"/>
        <v>345</v>
      </c>
      <c r="AD326" s="27">
        <f t="shared" si="71"/>
        <v>378</v>
      </c>
      <c r="AE326" s="27">
        <f t="shared" si="71"/>
        <v>106</v>
      </c>
      <c r="AF326" s="27">
        <f t="shared" si="71"/>
        <v>288</v>
      </c>
      <c r="AG326" s="27">
        <f t="shared" si="70"/>
        <v>259</v>
      </c>
      <c r="AI326" s="48">
        <v>792</v>
      </c>
      <c r="AJ326" s="49">
        <v>792</v>
      </c>
      <c r="AK326" s="50">
        <f t="shared" si="72"/>
        <v>792</v>
      </c>
      <c r="AL326" s="51"/>
      <c r="AN326" s="52">
        <v>19</v>
      </c>
      <c r="AO326" s="53">
        <v>281</v>
      </c>
      <c r="AP326" s="53">
        <v>140</v>
      </c>
      <c r="AQ326" s="53">
        <v>167</v>
      </c>
      <c r="AR326" s="53">
        <v>204</v>
      </c>
      <c r="AS326" s="53">
        <v>345</v>
      </c>
      <c r="AT326" s="53">
        <v>378</v>
      </c>
      <c r="AU326" s="53">
        <v>106</v>
      </c>
      <c r="AV326" s="53">
        <v>288</v>
      </c>
      <c r="AW326" s="54">
        <v>259</v>
      </c>
      <c r="AY326" s="35">
        <f t="shared" si="76"/>
        <v>218.7</v>
      </c>
      <c r="AZ326" s="36">
        <f t="shared" si="77"/>
        <v>218.7</v>
      </c>
      <c r="BB326" s="39">
        <v>320</v>
      </c>
      <c r="BC326" s="41">
        <v>320</v>
      </c>
      <c r="BD326" s="41">
        <v>320</v>
      </c>
      <c r="BE326" s="41">
        <v>320</v>
      </c>
      <c r="BF326" s="41">
        <v>320</v>
      </c>
      <c r="BG326" s="41">
        <v>320</v>
      </c>
      <c r="BH326" s="41">
        <v>320</v>
      </c>
      <c r="BI326" s="41">
        <v>320</v>
      </c>
      <c r="BJ326" s="41">
        <v>320</v>
      </c>
      <c r="BK326" s="51">
        <v>320</v>
      </c>
      <c r="BM326" s="52">
        <v>320</v>
      </c>
      <c r="BN326" s="53">
        <v>320</v>
      </c>
      <c r="BO326" s="53">
        <v>320</v>
      </c>
      <c r="BP326" s="53">
        <v>320</v>
      </c>
      <c r="BQ326" s="53">
        <v>320</v>
      </c>
      <c r="BR326" s="53">
        <v>320</v>
      </c>
      <c r="BS326" s="53">
        <v>320</v>
      </c>
      <c r="BT326" s="53">
        <v>320</v>
      </c>
      <c r="BU326" s="53">
        <v>320</v>
      </c>
      <c r="BV326" s="54">
        <v>320</v>
      </c>
      <c r="BX326" s="38">
        <f t="shared" si="78"/>
        <v>320</v>
      </c>
    </row>
    <row r="327" spans="1:76" ht="15" thickBot="1" x14ac:dyDescent="0.4">
      <c r="A327" s="17">
        <f t="shared" si="73"/>
        <v>262.22499999999997</v>
      </c>
      <c r="B327" s="17">
        <f t="shared" si="74"/>
        <v>277.65000000000003</v>
      </c>
      <c r="C327" s="17">
        <f t="shared" si="75"/>
        <v>359.5</v>
      </c>
      <c r="D327" s="39" t="s">
        <v>58</v>
      </c>
      <c r="E327" s="40">
        <v>9941</v>
      </c>
      <c r="F327" s="41"/>
      <c r="G327" s="41"/>
      <c r="H327" s="40"/>
      <c r="I327" s="42">
        <v>24485</v>
      </c>
      <c r="J327" s="43">
        <v>37.994830999999998</v>
      </c>
      <c r="K327" s="44">
        <v>-101.160279</v>
      </c>
      <c r="M327" s="45">
        <v>177</v>
      </c>
      <c r="N327" s="46">
        <v>402</v>
      </c>
      <c r="O327" s="46">
        <v>740</v>
      </c>
      <c r="P327" s="46">
        <v>219</v>
      </c>
      <c r="Q327" s="46">
        <v>153</v>
      </c>
      <c r="R327" s="46">
        <v>279</v>
      </c>
      <c r="S327" s="46">
        <v>367</v>
      </c>
      <c r="T327" s="46">
        <v>115</v>
      </c>
      <c r="U327" s="46">
        <v>414</v>
      </c>
      <c r="V327" s="47">
        <v>219</v>
      </c>
      <c r="X327" s="27">
        <f t="shared" si="71"/>
        <v>177</v>
      </c>
      <c r="Y327" s="27">
        <f t="shared" si="71"/>
        <v>402</v>
      </c>
      <c r="Z327" s="27">
        <f t="shared" si="71"/>
        <v>740</v>
      </c>
      <c r="AA327" s="27">
        <f t="shared" si="71"/>
        <v>219</v>
      </c>
      <c r="AB327" s="27">
        <f t="shared" si="71"/>
        <v>153</v>
      </c>
      <c r="AC327" s="27">
        <f t="shared" si="71"/>
        <v>279</v>
      </c>
      <c r="AD327" s="27">
        <f t="shared" si="71"/>
        <v>367</v>
      </c>
      <c r="AE327" s="27">
        <f t="shared" si="71"/>
        <v>115</v>
      </c>
      <c r="AF327" s="27">
        <f t="shared" si="71"/>
        <v>414</v>
      </c>
      <c r="AG327" s="27">
        <f t="shared" si="70"/>
        <v>219</v>
      </c>
      <c r="AI327" s="48">
        <v>739</v>
      </c>
      <c r="AJ327" s="49">
        <v>719</v>
      </c>
      <c r="AK327" s="50">
        <f t="shared" si="72"/>
        <v>739</v>
      </c>
      <c r="AL327" s="51"/>
      <c r="AN327" s="52">
        <v>177</v>
      </c>
      <c r="AO327" s="53">
        <v>402</v>
      </c>
      <c r="AP327" s="53">
        <v>740</v>
      </c>
      <c r="AQ327" s="53">
        <v>219</v>
      </c>
      <c r="AR327" s="53">
        <v>153</v>
      </c>
      <c r="AS327" s="53">
        <v>279</v>
      </c>
      <c r="AT327" s="53">
        <v>367</v>
      </c>
      <c r="AU327" s="53">
        <v>115</v>
      </c>
      <c r="AV327" s="53">
        <v>414</v>
      </c>
      <c r="AW327" s="54">
        <v>219</v>
      </c>
      <c r="AY327" s="35">
        <f t="shared" si="76"/>
        <v>308.5</v>
      </c>
      <c r="AZ327" s="36">
        <f t="shared" si="77"/>
        <v>308.5</v>
      </c>
      <c r="BB327" s="39">
        <v>190</v>
      </c>
      <c r="BC327" s="41">
        <v>190</v>
      </c>
      <c r="BD327" s="41">
        <v>190</v>
      </c>
      <c r="BE327" s="41">
        <v>190</v>
      </c>
      <c r="BF327" s="41">
        <v>190</v>
      </c>
      <c r="BG327" s="41">
        <v>190</v>
      </c>
      <c r="BH327" s="41">
        <v>190</v>
      </c>
      <c r="BI327" s="41">
        <v>190</v>
      </c>
      <c r="BJ327" s="41">
        <v>190</v>
      </c>
      <c r="BK327" s="51">
        <v>190</v>
      </c>
      <c r="BM327" s="52">
        <v>190</v>
      </c>
      <c r="BN327" s="53">
        <v>190</v>
      </c>
      <c r="BO327" s="53">
        <v>190</v>
      </c>
      <c r="BP327" s="53">
        <v>190</v>
      </c>
      <c r="BQ327" s="53">
        <v>190</v>
      </c>
      <c r="BR327" s="53">
        <v>190</v>
      </c>
      <c r="BS327" s="53">
        <v>190</v>
      </c>
      <c r="BT327" s="53">
        <v>190</v>
      </c>
      <c r="BU327" s="53">
        <v>190</v>
      </c>
      <c r="BV327" s="54">
        <v>190</v>
      </c>
      <c r="BX327" s="38">
        <f t="shared" si="78"/>
        <v>190</v>
      </c>
    </row>
    <row r="328" spans="1:76" ht="15" thickBot="1" x14ac:dyDescent="0.4">
      <c r="A328" s="17">
        <f t="shared" si="73"/>
        <v>62.9</v>
      </c>
      <c r="B328" s="17">
        <f t="shared" si="74"/>
        <v>66.600000000000009</v>
      </c>
      <c r="C328" s="17">
        <f t="shared" si="75"/>
        <v>561</v>
      </c>
      <c r="D328" s="39" t="s">
        <v>58</v>
      </c>
      <c r="E328" s="40">
        <v>9941</v>
      </c>
      <c r="F328" s="41"/>
      <c r="G328" s="41"/>
      <c r="H328" s="40"/>
      <c r="I328" s="42">
        <v>38771</v>
      </c>
      <c r="J328" s="43">
        <v>38.002723000000003</v>
      </c>
      <c r="K328" s="44">
        <v>-101.159837</v>
      </c>
      <c r="M328" s="45">
        <v>52</v>
      </c>
      <c r="N328" s="46">
        <v>96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46">
        <v>0</v>
      </c>
      <c r="V328" s="47">
        <v>0</v>
      </c>
      <c r="X328" s="27">
        <f t="shared" si="71"/>
        <v>52</v>
      </c>
      <c r="Y328" s="27">
        <f t="shared" si="71"/>
        <v>96</v>
      </c>
      <c r="Z328" s="27">
        <f t="shared" si="71"/>
        <v>0</v>
      </c>
      <c r="AA328" s="27">
        <f t="shared" si="71"/>
        <v>0</v>
      </c>
      <c r="AB328" s="27">
        <f t="shared" si="71"/>
        <v>0</v>
      </c>
      <c r="AC328" s="27">
        <f t="shared" si="71"/>
        <v>0</v>
      </c>
      <c r="AD328" s="27">
        <f t="shared" si="71"/>
        <v>0</v>
      </c>
      <c r="AE328" s="27">
        <f t="shared" si="71"/>
        <v>0</v>
      </c>
      <c r="AF328" s="27">
        <f t="shared" si="71"/>
        <v>0</v>
      </c>
      <c r="AG328" s="27">
        <f t="shared" si="70"/>
        <v>0</v>
      </c>
      <c r="AI328" s="48">
        <v>1483</v>
      </c>
      <c r="AJ328" s="49">
        <v>1122</v>
      </c>
      <c r="AK328" s="50">
        <f t="shared" si="72"/>
        <v>1483</v>
      </c>
      <c r="AL328" s="51"/>
      <c r="AN328" s="52">
        <v>52</v>
      </c>
      <c r="AO328" s="53">
        <v>96</v>
      </c>
      <c r="AP328" s="53"/>
      <c r="AQ328" s="53"/>
      <c r="AR328" s="53"/>
      <c r="AS328" s="53"/>
      <c r="AT328" s="53"/>
      <c r="AU328" s="53"/>
      <c r="AV328" s="53"/>
      <c r="AW328" s="54"/>
      <c r="AY328" s="35">
        <f t="shared" si="76"/>
        <v>74</v>
      </c>
      <c r="AZ328" s="36">
        <f t="shared" si="77"/>
        <v>14.8</v>
      </c>
      <c r="BB328" s="39">
        <v>164</v>
      </c>
      <c r="BC328" s="41">
        <v>66</v>
      </c>
      <c r="BD328" s="41">
        <v>0</v>
      </c>
      <c r="BE328" s="41">
        <v>0</v>
      </c>
      <c r="BF328" s="41">
        <v>0</v>
      </c>
      <c r="BG328" s="41">
        <v>0</v>
      </c>
      <c r="BH328" s="41">
        <v>0</v>
      </c>
      <c r="BI328" s="41">
        <v>0</v>
      </c>
      <c r="BJ328" s="41">
        <v>0</v>
      </c>
      <c r="BK328" s="51">
        <v>0</v>
      </c>
      <c r="BM328" s="52">
        <v>164</v>
      </c>
      <c r="BN328" s="53">
        <v>66</v>
      </c>
      <c r="BO328" s="53" t="s">
        <v>85</v>
      </c>
      <c r="BP328" s="53" t="s">
        <v>85</v>
      </c>
      <c r="BQ328" s="53" t="s">
        <v>85</v>
      </c>
      <c r="BR328" s="53" t="s">
        <v>85</v>
      </c>
      <c r="BS328" s="53" t="s">
        <v>85</v>
      </c>
      <c r="BT328" s="53" t="s">
        <v>85</v>
      </c>
      <c r="BU328" s="53" t="s">
        <v>85</v>
      </c>
      <c r="BV328" s="54" t="s">
        <v>85</v>
      </c>
      <c r="BX328" s="38">
        <f t="shared" si="78"/>
        <v>115</v>
      </c>
    </row>
    <row r="329" spans="1:76" ht="15" thickBot="1" x14ac:dyDescent="0.4">
      <c r="A329" s="17">
        <f t="shared" si="73"/>
        <v>248.19781428571426</v>
      </c>
      <c r="B329" s="17">
        <f t="shared" si="74"/>
        <v>209.38</v>
      </c>
      <c r="C329" s="17">
        <f t="shared" si="75"/>
        <v>180.5</v>
      </c>
      <c r="D329" s="39" t="s">
        <v>58</v>
      </c>
      <c r="E329" s="40">
        <v>33038</v>
      </c>
      <c r="F329" s="41"/>
      <c r="G329" s="41"/>
      <c r="H329" s="40"/>
      <c r="I329" s="42">
        <v>68925</v>
      </c>
      <c r="J329" s="43">
        <v>37.995399999999997</v>
      </c>
      <c r="K329" s="44">
        <v>-101.16874</v>
      </c>
      <c r="M329" s="45">
        <v>0</v>
      </c>
      <c r="N329" s="46">
        <v>364.67</v>
      </c>
      <c r="O329" s="46">
        <v>404.33</v>
      </c>
      <c r="P329" s="46">
        <v>193.24100000000001</v>
      </c>
      <c r="Q329" s="46">
        <v>268.19600000000003</v>
      </c>
      <c r="R329" s="46">
        <v>152.65700000000001</v>
      </c>
      <c r="S329" s="46">
        <v>0</v>
      </c>
      <c r="T329" s="46">
        <v>0</v>
      </c>
      <c r="U329" s="46">
        <v>393.88799999999998</v>
      </c>
      <c r="V329" s="47">
        <v>267</v>
      </c>
      <c r="X329" s="27">
        <f t="shared" si="71"/>
        <v>0</v>
      </c>
      <c r="Y329" s="27">
        <f t="shared" si="71"/>
        <v>364.67</v>
      </c>
      <c r="Z329" s="27">
        <f t="shared" si="71"/>
        <v>404.33</v>
      </c>
      <c r="AA329" s="27">
        <f t="shared" si="71"/>
        <v>193.24100000000001</v>
      </c>
      <c r="AB329" s="27">
        <f t="shared" si="71"/>
        <v>268.19600000000003</v>
      </c>
      <c r="AC329" s="27">
        <f t="shared" si="71"/>
        <v>152.65700000000001</v>
      </c>
      <c r="AD329" s="27">
        <f t="shared" si="71"/>
        <v>0</v>
      </c>
      <c r="AE329" s="27">
        <f t="shared" si="71"/>
        <v>0</v>
      </c>
      <c r="AF329" s="27">
        <f t="shared" si="71"/>
        <v>393.88799999999998</v>
      </c>
      <c r="AG329" s="27">
        <f t="shared" si="70"/>
        <v>267</v>
      </c>
      <c r="AI329" s="48">
        <v>361</v>
      </c>
      <c r="AJ329" s="49">
        <v>361</v>
      </c>
      <c r="AK329" s="50">
        <f t="shared" si="72"/>
        <v>361</v>
      </c>
      <c r="AL329" s="51"/>
      <c r="AN329" s="52"/>
      <c r="AO329" s="53">
        <v>364.67</v>
      </c>
      <c r="AP329" s="53">
        <v>404.33</v>
      </c>
      <c r="AQ329" s="53">
        <v>193.24100000000001</v>
      </c>
      <c r="AR329" s="53">
        <v>268.19600000000003</v>
      </c>
      <c r="AS329" s="53">
        <v>152.65700000000001</v>
      </c>
      <c r="AT329" s="53"/>
      <c r="AU329" s="53"/>
      <c r="AV329" s="53">
        <v>393.88799999999998</v>
      </c>
      <c r="AW329" s="54">
        <v>267</v>
      </c>
      <c r="AY329" s="35">
        <f t="shared" si="76"/>
        <v>291.99742857142854</v>
      </c>
      <c r="AZ329" s="36">
        <f t="shared" si="77"/>
        <v>204.39819999999997</v>
      </c>
      <c r="BB329" s="39">
        <v>0</v>
      </c>
      <c r="BC329" s="41">
        <v>249</v>
      </c>
      <c r="BD329" s="41">
        <v>311</v>
      </c>
      <c r="BE329" s="41">
        <v>260</v>
      </c>
      <c r="BF329" s="41">
        <v>303</v>
      </c>
      <c r="BG329" s="41">
        <v>129</v>
      </c>
      <c r="BH329" s="41">
        <v>0</v>
      </c>
      <c r="BI329" s="41">
        <v>0</v>
      </c>
      <c r="BJ329" s="41">
        <v>216</v>
      </c>
      <c r="BK329" s="51">
        <v>219</v>
      </c>
      <c r="BM329" s="52" t="s">
        <v>85</v>
      </c>
      <c r="BN329" s="53">
        <v>249</v>
      </c>
      <c r="BO329" s="53">
        <v>311</v>
      </c>
      <c r="BP329" s="53">
        <v>260</v>
      </c>
      <c r="BQ329" s="53">
        <v>303</v>
      </c>
      <c r="BR329" s="53">
        <v>129</v>
      </c>
      <c r="BS329" s="53" t="s">
        <v>85</v>
      </c>
      <c r="BT329" s="53" t="s">
        <v>85</v>
      </c>
      <c r="BU329" s="53">
        <v>216</v>
      </c>
      <c r="BV329" s="54">
        <v>219</v>
      </c>
      <c r="BX329" s="38">
        <f t="shared" si="78"/>
        <v>241</v>
      </c>
    </row>
    <row r="330" spans="1:76" ht="15" thickBot="1" x14ac:dyDescent="0.4">
      <c r="A330" s="17">
        <f t="shared" si="73"/>
        <v>390.23500000000001</v>
      </c>
      <c r="B330" s="17">
        <f t="shared" si="74"/>
        <v>371.2</v>
      </c>
      <c r="C330" s="17">
        <f t="shared" si="75"/>
        <v>320</v>
      </c>
      <c r="D330" s="39" t="s">
        <v>58</v>
      </c>
      <c r="E330" s="40">
        <v>1856</v>
      </c>
      <c r="F330" s="41"/>
      <c r="G330" s="41"/>
      <c r="H330" s="40">
        <v>11246</v>
      </c>
      <c r="I330" s="42">
        <v>70776</v>
      </c>
      <c r="J330" s="43">
        <v>38.009720000000002</v>
      </c>
      <c r="K330" s="44">
        <v>-101.14823</v>
      </c>
      <c r="M330" s="45">
        <v>475</v>
      </c>
      <c r="N330" s="46">
        <v>478.8</v>
      </c>
      <c r="O330" s="46">
        <v>346.2</v>
      </c>
      <c r="P330" s="46">
        <v>293</v>
      </c>
      <c r="Q330" s="46">
        <v>425</v>
      </c>
      <c r="R330" s="46">
        <v>572</v>
      </c>
      <c r="S330" s="46">
        <v>553</v>
      </c>
      <c r="T330" s="46">
        <v>512</v>
      </c>
      <c r="U330" s="46">
        <v>506</v>
      </c>
      <c r="V330" s="47">
        <v>430</v>
      </c>
      <c r="X330" s="27">
        <f t="shared" si="71"/>
        <v>475</v>
      </c>
      <c r="Y330" s="27">
        <f t="shared" si="71"/>
        <v>478.8</v>
      </c>
      <c r="Z330" s="27">
        <f t="shared" si="71"/>
        <v>346.2</v>
      </c>
      <c r="AA330" s="27">
        <f t="shared" si="71"/>
        <v>293</v>
      </c>
      <c r="AB330" s="27">
        <f t="shared" si="71"/>
        <v>425</v>
      </c>
      <c r="AC330" s="27">
        <f t="shared" si="71"/>
        <v>572</v>
      </c>
      <c r="AD330" s="27">
        <f t="shared" si="71"/>
        <v>553</v>
      </c>
      <c r="AE330" s="27">
        <f t="shared" si="71"/>
        <v>512</v>
      </c>
      <c r="AF330" s="27">
        <f t="shared" si="71"/>
        <v>506</v>
      </c>
      <c r="AG330" s="27">
        <f t="shared" si="70"/>
        <v>430</v>
      </c>
      <c r="AI330" s="48">
        <v>640</v>
      </c>
      <c r="AJ330" s="49">
        <v>640</v>
      </c>
      <c r="AK330" s="50">
        <f t="shared" si="72"/>
        <v>640</v>
      </c>
      <c r="AL330" s="51"/>
      <c r="AN330" s="52">
        <v>475</v>
      </c>
      <c r="AO330" s="53">
        <v>478.8</v>
      </c>
      <c r="AP330" s="53">
        <v>346.2</v>
      </c>
      <c r="AQ330" s="53">
        <v>293</v>
      </c>
      <c r="AR330" s="53">
        <v>425</v>
      </c>
      <c r="AS330" s="53">
        <v>572</v>
      </c>
      <c r="AT330" s="53">
        <v>553</v>
      </c>
      <c r="AU330" s="53">
        <v>512</v>
      </c>
      <c r="AV330" s="53">
        <v>506</v>
      </c>
      <c r="AW330" s="54">
        <v>430</v>
      </c>
      <c r="AY330" s="35">
        <f t="shared" si="76"/>
        <v>459.1</v>
      </c>
      <c r="AZ330" s="36">
        <f t="shared" si="77"/>
        <v>459.1</v>
      </c>
      <c r="BB330" s="39">
        <v>300</v>
      </c>
      <c r="BC330" s="41">
        <v>480</v>
      </c>
      <c r="BD330" s="41">
        <v>352</v>
      </c>
      <c r="BE330" s="41">
        <v>480</v>
      </c>
      <c r="BF330" s="41">
        <v>300</v>
      </c>
      <c r="BG330" s="41">
        <v>480</v>
      </c>
      <c r="BH330" s="41">
        <v>480</v>
      </c>
      <c r="BI330" s="41">
        <v>480</v>
      </c>
      <c r="BJ330" s="41">
        <v>480</v>
      </c>
      <c r="BK330" s="51">
        <v>480</v>
      </c>
      <c r="BM330" s="52">
        <v>300</v>
      </c>
      <c r="BN330" s="53">
        <v>480</v>
      </c>
      <c r="BO330" s="53">
        <v>352</v>
      </c>
      <c r="BP330" s="53">
        <v>480</v>
      </c>
      <c r="BQ330" s="53">
        <v>300</v>
      </c>
      <c r="BR330" s="53">
        <v>480</v>
      </c>
      <c r="BS330" s="53">
        <v>480</v>
      </c>
      <c r="BT330" s="53">
        <v>480</v>
      </c>
      <c r="BU330" s="53">
        <v>480</v>
      </c>
      <c r="BV330" s="54">
        <v>480</v>
      </c>
      <c r="BX330" s="38">
        <f t="shared" si="78"/>
        <v>431.2</v>
      </c>
    </row>
    <row r="331" spans="1:76" ht="15" thickBot="1" x14ac:dyDescent="0.4">
      <c r="A331" s="17">
        <f t="shared" si="73"/>
        <v>117.411265</v>
      </c>
      <c r="B331" s="17">
        <f t="shared" si="74"/>
        <v>124.31780999999999</v>
      </c>
      <c r="C331" s="17">
        <f t="shared" si="75"/>
        <v>157</v>
      </c>
      <c r="D331" s="39" t="s">
        <v>58</v>
      </c>
      <c r="E331" s="40">
        <v>2980</v>
      </c>
      <c r="F331" s="41"/>
      <c r="G331" s="41"/>
      <c r="H331" s="40"/>
      <c r="I331" s="42">
        <v>3194</v>
      </c>
      <c r="J331" s="43">
        <v>38.148570999999997</v>
      </c>
      <c r="K331" s="44">
        <v>-100.845642</v>
      </c>
      <c r="M331" s="45">
        <v>120.477</v>
      </c>
      <c r="N331" s="46">
        <v>123.575</v>
      </c>
      <c r="O331" s="46">
        <v>152.084</v>
      </c>
      <c r="P331" s="46">
        <v>120.864</v>
      </c>
      <c r="Q331" s="46">
        <v>127.858</v>
      </c>
      <c r="R331" s="46">
        <v>69.316999999999993</v>
      </c>
      <c r="S331" s="46">
        <v>233.892</v>
      </c>
      <c r="T331" s="46">
        <v>146.34100000000001</v>
      </c>
      <c r="U331" s="46">
        <v>156.25899999999999</v>
      </c>
      <c r="V331" s="47">
        <v>130.642</v>
      </c>
      <c r="X331" s="27">
        <f t="shared" si="71"/>
        <v>120.477</v>
      </c>
      <c r="Y331" s="27">
        <f t="shared" si="71"/>
        <v>123.575</v>
      </c>
      <c r="Z331" s="27">
        <f t="shared" si="71"/>
        <v>152.084</v>
      </c>
      <c r="AA331" s="27">
        <f t="shared" si="71"/>
        <v>120.864</v>
      </c>
      <c r="AB331" s="27">
        <f t="shared" si="71"/>
        <v>127.858</v>
      </c>
      <c r="AC331" s="27">
        <f t="shared" si="71"/>
        <v>69.316999999999993</v>
      </c>
      <c r="AD331" s="27">
        <f t="shared" si="71"/>
        <v>233.892</v>
      </c>
      <c r="AE331" s="27">
        <f t="shared" si="71"/>
        <v>146.34100000000001</v>
      </c>
      <c r="AF331" s="27">
        <f t="shared" si="71"/>
        <v>156.25899999999999</v>
      </c>
      <c r="AG331" s="27">
        <f t="shared" si="70"/>
        <v>130.642</v>
      </c>
      <c r="AI331" s="48">
        <v>314</v>
      </c>
      <c r="AJ331" s="49">
        <v>314</v>
      </c>
      <c r="AK331" s="50">
        <f t="shared" si="72"/>
        <v>314</v>
      </c>
      <c r="AL331" s="51"/>
      <c r="AN331" s="52">
        <v>120.477</v>
      </c>
      <c r="AO331" s="53">
        <v>123.575</v>
      </c>
      <c r="AP331" s="53">
        <v>152.084</v>
      </c>
      <c r="AQ331" s="53">
        <v>120.864</v>
      </c>
      <c r="AR331" s="53">
        <v>127.858</v>
      </c>
      <c r="AS331" s="53">
        <v>69.316999999999993</v>
      </c>
      <c r="AT331" s="53">
        <v>233.892</v>
      </c>
      <c r="AU331" s="53">
        <v>146.34100000000001</v>
      </c>
      <c r="AV331" s="53">
        <v>156.25899999999999</v>
      </c>
      <c r="AW331" s="54">
        <v>130.642</v>
      </c>
      <c r="AY331" s="35">
        <f t="shared" si="76"/>
        <v>138.1309</v>
      </c>
      <c r="AZ331" s="36">
        <f t="shared" si="77"/>
        <v>138.1309</v>
      </c>
      <c r="BB331" s="39">
        <v>160</v>
      </c>
      <c r="BC331" s="41">
        <v>160</v>
      </c>
      <c r="BD331" s="41">
        <v>160</v>
      </c>
      <c r="BE331" s="41">
        <v>120</v>
      </c>
      <c r="BF331" s="41">
        <v>120</v>
      </c>
      <c r="BG331" s="41">
        <v>125</v>
      </c>
      <c r="BH331" s="41">
        <v>120</v>
      </c>
      <c r="BI331" s="41">
        <v>120</v>
      </c>
      <c r="BJ331" s="41">
        <v>120</v>
      </c>
      <c r="BK331" s="51">
        <v>120</v>
      </c>
      <c r="BM331" s="52">
        <v>160</v>
      </c>
      <c r="BN331" s="53">
        <v>160</v>
      </c>
      <c r="BO331" s="53">
        <v>160</v>
      </c>
      <c r="BP331" s="53">
        <v>120</v>
      </c>
      <c r="BQ331" s="53">
        <v>120</v>
      </c>
      <c r="BR331" s="53">
        <v>125</v>
      </c>
      <c r="BS331" s="53">
        <v>120</v>
      </c>
      <c r="BT331" s="53">
        <v>120</v>
      </c>
      <c r="BU331" s="53">
        <v>120</v>
      </c>
      <c r="BV331" s="54">
        <v>120</v>
      </c>
      <c r="BX331" s="38">
        <f t="shared" si="78"/>
        <v>132.5</v>
      </c>
    </row>
    <row r="332" spans="1:76" ht="15" thickBot="1" x14ac:dyDescent="0.4">
      <c r="A332" s="17">
        <f t="shared" si="73"/>
        <v>51.3842</v>
      </c>
      <c r="B332" s="17">
        <f t="shared" si="74"/>
        <v>54.406799999999997</v>
      </c>
      <c r="C332" s="17">
        <f t="shared" si="75"/>
        <v>145</v>
      </c>
      <c r="D332" s="39" t="s">
        <v>58</v>
      </c>
      <c r="E332" s="40">
        <v>21713</v>
      </c>
      <c r="F332" s="41"/>
      <c r="G332" s="41"/>
      <c r="H332" s="40"/>
      <c r="I332" s="42">
        <v>7750</v>
      </c>
      <c r="J332" s="43">
        <v>38.138879000000003</v>
      </c>
      <c r="K332" s="44">
        <v>-100.851788</v>
      </c>
      <c r="M332" s="45">
        <v>36.463000000000001</v>
      </c>
      <c r="N332" s="46">
        <v>9.407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183.29300000000001</v>
      </c>
      <c r="U332" s="46">
        <v>38.46</v>
      </c>
      <c r="V332" s="47">
        <v>34.637</v>
      </c>
      <c r="X332" s="27">
        <f t="shared" si="71"/>
        <v>36.463000000000001</v>
      </c>
      <c r="Y332" s="27">
        <f t="shared" si="71"/>
        <v>9.407</v>
      </c>
      <c r="Z332" s="27">
        <f t="shared" si="71"/>
        <v>0</v>
      </c>
      <c r="AA332" s="27">
        <f t="shared" si="71"/>
        <v>0</v>
      </c>
      <c r="AB332" s="27">
        <f t="shared" si="71"/>
        <v>0</v>
      </c>
      <c r="AC332" s="27">
        <f t="shared" si="71"/>
        <v>0</v>
      </c>
      <c r="AD332" s="27">
        <f t="shared" si="71"/>
        <v>0</v>
      </c>
      <c r="AE332" s="27">
        <f t="shared" si="71"/>
        <v>183.29300000000001</v>
      </c>
      <c r="AF332" s="27">
        <f t="shared" si="71"/>
        <v>38.46</v>
      </c>
      <c r="AG332" s="27">
        <f t="shared" si="70"/>
        <v>34.637</v>
      </c>
      <c r="AI332" s="48">
        <v>290</v>
      </c>
      <c r="AJ332" s="49">
        <v>290</v>
      </c>
      <c r="AK332" s="50">
        <f t="shared" si="72"/>
        <v>290</v>
      </c>
      <c r="AL332" s="51"/>
      <c r="AN332" s="52">
        <v>36.463000000000001</v>
      </c>
      <c r="AO332" s="53">
        <v>9.407</v>
      </c>
      <c r="AP332" s="53"/>
      <c r="AQ332" s="53"/>
      <c r="AR332" s="53"/>
      <c r="AS332" s="53"/>
      <c r="AT332" s="53"/>
      <c r="AU332" s="53">
        <v>183.29300000000001</v>
      </c>
      <c r="AV332" s="53">
        <v>38.46</v>
      </c>
      <c r="AW332" s="54">
        <v>34.637</v>
      </c>
      <c r="AY332" s="35">
        <f t="shared" si="76"/>
        <v>60.451999999999998</v>
      </c>
      <c r="AZ332" s="36">
        <f t="shared" si="77"/>
        <v>30.225999999999999</v>
      </c>
      <c r="BB332" s="39">
        <v>125</v>
      </c>
      <c r="BC332" s="41">
        <v>125</v>
      </c>
      <c r="BD332" s="41">
        <v>0</v>
      </c>
      <c r="BE332" s="41">
        <v>0</v>
      </c>
      <c r="BF332" s="41">
        <v>0</v>
      </c>
      <c r="BG332" s="41">
        <v>0</v>
      </c>
      <c r="BH332" s="41">
        <v>0</v>
      </c>
      <c r="BI332" s="41">
        <v>240</v>
      </c>
      <c r="BJ332" s="41">
        <v>43</v>
      </c>
      <c r="BK332" s="51">
        <v>120</v>
      </c>
      <c r="BM332" s="52">
        <v>125</v>
      </c>
      <c r="BN332" s="53">
        <v>125</v>
      </c>
      <c r="BO332" s="53" t="s">
        <v>85</v>
      </c>
      <c r="BP332" s="53" t="s">
        <v>85</v>
      </c>
      <c r="BQ332" s="53" t="s">
        <v>85</v>
      </c>
      <c r="BR332" s="53" t="s">
        <v>85</v>
      </c>
      <c r="BS332" s="53" t="s">
        <v>85</v>
      </c>
      <c r="BT332" s="53">
        <v>240</v>
      </c>
      <c r="BU332" s="53">
        <v>43</v>
      </c>
      <c r="BV332" s="54">
        <v>120</v>
      </c>
      <c r="BX332" s="38">
        <f t="shared" si="78"/>
        <v>130.6</v>
      </c>
    </row>
    <row r="333" spans="1:76" ht="15" thickBot="1" x14ac:dyDescent="0.4">
      <c r="A333" s="17">
        <f t="shared" si="73"/>
        <v>149.26765</v>
      </c>
      <c r="B333" s="17">
        <f t="shared" si="74"/>
        <v>158.04810000000001</v>
      </c>
      <c r="C333" s="17">
        <f t="shared" si="75"/>
        <v>199.5</v>
      </c>
      <c r="D333" s="39" t="s">
        <v>58</v>
      </c>
      <c r="E333" s="40">
        <v>21713</v>
      </c>
      <c r="F333" s="41"/>
      <c r="G333" s="41"/>
      <c r="H333" s="40"/>
      <c r="I333" s="42">
        <v>16133</v>
      </c>
      <c r="J333" s="43">
        <v>38.145026999999999</v>
      </c>
      <c r="K333" s="44">
        <v>-100.855665</v>
      </c>
      <c r="M333" s="45">
        <v>155.166</v>
      </c>
      <c r="N333" s="46">
        <v>153.733</v>
      </c>
      <c r="O333" s="46">
        <v>235.101</v>
      </c>
      <c r="P333" s="46">
        <v>180.245</v>
      </c>
      <c r="Q333" s="46">
        <v>86.012</v>
      </c>
      <c r="R333" s="46">
        <v>181.07</v>
      </c>
      <c r="S333" s="46">
        <v>228.03</v>
      </c>
      <c r="T333" s="46">
        <v>0</v>
      </c>
      <c r="U333" s="46">
        <v>221.625</v>
      </c>
      <c r="V333" s="47">
        <v>139.499</v>
      </c>
      <c r="X333" s="27">
        <f t="shared" si="71"/>
        <v>155.166</v>
      </c>
      <c r="Y333" s="27">
        <f t="shared" si="71"/>
        <v>153.733</v>
      </c>
      <c r="Z333" s="27">
        <f t="shared" si="71"/>
        <v>235.101</v>
      </c>
      <c r="AA333" s="27">
        <f t="shared" si="71"/>
        <v>180.245</v>
      </c>
      <c r="AB333" s="27">
        <f t="shared" si="71"/>
        <v>86.012</v>
      </c>
      <c r="AC333" s="27">
        <f t="shared" si="71"/>
        <v>181.07</v>
      </c>
      <c r="AD333" s="27">
        <f t="shared" si="71"/>
        <v>228.03</v>
      </c>
      <c r="AE333" s="27">
        <f t="shared" si="71"/>
        <v>0</v>
      </c>
      <c r="AF333" s="27">
        <f t="shared" si="71"/>
        <v>221.625</v>
      </c>
      <c r="AG333" s="27">
        <f t="shared" si="70"/>
        <v>139.499</v>
      </c>
      <c r="AI333" s="48">
        <v>399</v>
      </c>
      <c r="AJ333" s="49">
        <v>399</v>
      </c>
      <c r="AK333" s="50">
        <f t="shared" si="72"/>
        <v>399</v>
      </c>
      <c r="AL333" s="51"/>
      <c r="AN333" s="52">
        <v>155.166</v>
      </c>
      <c r="AO333" s="53">
        <v>153.733</v>
      </c>
      <c r="AP333" s="53">
        <v>235.101</v>
      </c>
      <c r="AQ333" s="53">
        <v>180.245</v>
      </c>
      <c r="AR333" s="53">
        <v>86.012</v>
      </c>
      <c r="AS333" s="53">
        <v>181.07</v>
      </c>
      <c r="AT333" s="53">
        <v>228.03</v>
      </c>
      <c r="AU333" s="53"/>
      <c r="AV333" s="53">
        <v>221.625</v>
      </c>
      <c r="AW333" s="54">
        <v>139.499</v>
      </c>
      <c r="AY333" s="35">
        <f t="shared" si="76"/>
        <v>175.60900000000001</v>
      </c>
      <c r="AZ333" s="36">
        <f t="shared" si="77"/>
        <v>158.04810000000001</v>
      </c>
      <c r="BB333" s="39">
        <v>250</v>
      </c>
      <c r="BC333" s="41">
        <v>250</v>
      </c>
      <c r="BD333" s="41">
        <v>250</v>
      </c>
      <c r="BE333" s="41">
        <v>240</v>
      </c>
      <c r="BF333" s="41">
        <v>240</v>
      </c>
      <c r="BG333" s="41">
        <v>240</v>
      </c>
      <c r="BH333" s="41">
        <v>240</v>
      </c>
      <c r="BI333" s="41">
        <v>240</v>
      </c>
      <c r="BJ333" s="41">
        <v>249</v>
      </c>
      <c r="BK333" s="51">
        <v>336</v>
      </c>
      <c r="BM333" s="52">
        <v>250</v>
      </c>
      <c r="BN333" s="53">
        <v>250</v>
      </c>
      <c r="BO333" s="53">
        <v>250</v>
      </c>
      <c r="BP333" s="53">
        <v>240</v>
      </c>
      <c r="BQ333" s="53">
        <v>240</v>
      </c>
      <c r="BR333" s="53">
        <v>240</v>
      </c>
      <c r="BS333" s="53">
        <v>240</v>
      </c>
      <c r="BT333" s="53">
        <v>240</v>
      </c>
      <c r="BU333" s="53">
        <v>249</v>
      </c>
      <c r="BV333" s="54">
        <v>336</v>
      </c>
      <c r="BX333" s="38">
        <f t="shared" si="78"/>
        <v>253.5</v>
      </c>
    </row>
    <row r="334" spans="1:76" ht="15" thickBot="1" x14ac:dyDescent="0.4">
      <c r="A334" s="17">
        <f t="shared" si="73"/>
        <v>12.871833333333335</v>
      </c>
      <c r="B334" s="17">
        <f t="shared" si="74"/>
        <v>13.629000000000003</v>
      </c>
      <c r="C334" s="17">
        <f t="shared" si="75"/>
        <v>102.5</v>
      </c>
      <c r="D334" s="39" t="s">
        <v>58</v>
      </c>
      <c r="E334" s="40">
        <v>21713</v>
      </c>
      <c r="F334" s="41"/>
      <c r="G334" s="41"/>
      <c r="H334" s="40"/>
      <c r="I334" s="42">
        <v>44509</v>
      </c>
      <c r="J334" s="43">
        <v>38.141750000000002</v>
      </c>
      <c r="K334" s="44">
        <v>-100.86292</v>
      </c>
      <c r="M334" s="45">
        <v>37.06</v>
      </c>
      <c r="N334" s="46">
        <v>19.643999999999998</v>
      </c>
      <c r="O334" s="46">
        <v>2.0779999999999998</v>
      </c>
      <c r="P334" s="46">
        <v>6.0000000000000001E-3</v>
      </c>
      <c r="Q334" s="46">
        <v>0.752</v>
      </c>
      <c r="R334" s="46">
        <v>0</v>
      </c>
      <c r="S334" s="46">
        <v>9.8800000000000008</v>
      </c>
      <c r="T334" s="46">
        <v>41.6</v>
      </c>
      <c r="U334" s="46">
        <v>0.91</v>
      </c>
      <c r="V334" s="47">
        <v>24.36</v>
      </c>
      <c r="X334" s="27">
        <f t="shared" si="71"/>
        <v>37.06</v>
      </c>
      <c r="Y334" s="27">
        <f t="shared" si="71"/>
        <v>19.643999999999998</v>
      </c>
      <c r="Z334" s="27">
        <f t="shared" si="71"/>
        <v>2.0779999999999998</v>
      </c>
      <c r="AA334" s="27">
        <f t="shared" si="71"/>
        <v>6.0000000000000001E-3</v>
      </c>
      <c r="AB334" s="27">
        <f t="shared" si="71"/>
        <v>0.752</v>
      </c>
      <c r="AC334" s="27">
        <f t="shared" si="71"/>
        <v>0</v>
      </c>
      <c r="AD334" s="27">
        <f t="shared" si="71"/>
        <v>9.8800000000000008</v>
      </c>
      <c r="AE334" s="27">
        <f t="shared" si="71"/>
        <v>41.6</v>
      </c>
      <c r="AF334" s="27">
        <f t="shared" si="71"/>
        <v>0.91</v>
      </c>
      <c r="AG334" s="27">
        <f t="shared" si="70"/>
        <v>24.36</v>
      </c>
      <c r="AI334" s="48">
        <v>205</v>
      </c>
      <c r="AJ334" s="49">
        <v>205</v>
      </c>
      <c r="AK334" s="50">
        <f t="shared" si="72"/>
        <v>205</v>
      </c>
      <c r="AL334" s="51"/>
      <c r="AN334" s="52">
        <v>37.06</v>
      </c>
      <c r="AO334" s="53">
        <v>19.643999999999998</v>
      </c>
      <c r="AP334" s="53">
        <v>2.0779999999999998</v>
      </c>
      <c r="AQ334" s="53">
        <v>6.0000000000000001E-3</v>
      </c>
      <c r="AR334" s="53">
        <v>0.752</v>
      </c>
      <c r="AS334" s="53"/>
      <c r="AT334" s="53">
        <v>9.8800000000000008</v>
      </c>
      <c r="AU334" s="53">
        <v>41.6</v>
      </c>
      <c r="AV334" s="53">
        <v>0.91</v>
      </c>
      <c r="AW334" s="54">
        <v>24.36</v>
      </c>
      <c r="AY334" s="35">
        <f t="shared" si="76"/>
        <v>15.143333333333336</v>
      </c>
      <c r="AZ334" s="36">
        <f t="shared" si="77"/>
        <v>13.629000000000001</v>
      </c>
      <c r="BB334" s="39">
        <v>160</v>
      </c>
      <c r="BC334" s="41">
        <v>160</v>
      </c>
      <c r="BD334" s="41">
        <v>0</v>
      </c>
      <c r="BE334" s="41">
        <v>0</v>
      </c>
      <c r="BF334" s="41">
        <v>0</v>
      </c>
      <c r="BG334" s="41">
        <v>0</v>
      </c>
      <c r="BH334" s="41">
        <v>250</v>
      </c>
      <c r="BI334" s="41">
        <v>240</v>
      </c>
      <c r="BJ334" s="41">
        <v>1</v>
      </c>
      <c r="BK334" s="51">
        <v>240</v>
      </c>
      <c r="BM334" s="52">
        <v>160</v>
      </c>
      <c r="BN334" s="53">
        <v>160</v>
      </c>
      <c r="BO334" s="53" t="s">
        <v>85</v>
      </c>
      <c r="BP334" s="53" t="s">
        <v>85</v>
      </c>
      <c r="BQ334" s="53" t="s">
        <v>85</v>
      </c>
      <c r="BR334" s="53" t="s">
        <v>85</v>
      </c>
      <c r="BS334" s="53">
        <v>250</v>
      </c>
      <c r="BT334" s="53">
        <v>240</v>
      </c>
      <c r="BU334" s="53">
        <v>1</v>
      </c>
      <c r="BV334" s="54">
        <v>240</v>
      </c>
      <c r="BX334" s="38">
        <f t="shared" si="78"/>
        <v>175.16666666666666</v>
      </c>
    </row>
    <row r="335" spans="1:76" ht="15" thickBot="1" x14ac:dyDescent="0.4">
      <c r="A335" s="17">
        <f t="shared" si="73"/>
        <v>72.42152999999999</v>
      </c>
      <c r="B335" s="17">
        <f t="shared" si="74"/>
        <v>76.681619999999995</v>
      </c>
      <c r="C335" s="17">
        <f t="shared" si="75"/>
        <v>156</v>
      </c>
      <c r="D335" s="39" t="s">
        <v>58</v>
      </c>
      <c r="E335" s="40">
        <v>11317</v>
      </c>
      <c r="F335" s="41"/>
      <c r="G335" s="41"/>
      <c r="H335" s="40"/>
      <c r="I335" s="42">
        <v>46875</v>
      </c>
      <c r="J335" s="43">
        <v>38.080647999999997</v>
      </c>
      <c r="K335" s="44">
        <v>-101.138722</v>
      </c>
      <c r="M335" s="45">
        <v>101.444</v>
      </c>
      <c r="N335" s="46">
        <v>50.671999999999997</v>
      </c>
      <c r="O335" s="46">
        <v>104.254</v>
      </c>
      <c r="P335" s="46">
        <v>97.480999999999995</v>
      </c>
      <c r="Q335" s="46">
        <v>63.743000000000002</v>
      </c>
      <c r="R335" s="46">
        <v>158.696</v>
      </c>
      <c r="S335" s="46">
        <v>110.20099999999999</v>
      </c>
      <c r="T335" s="46">
        <v>81.156000000000006</v>
      </c>
      <c r="U335" s="46">
        <v>59.85</v>
      </c>
      <c r="V335" s="47">
        <v>24.521000000000001</v>
      </c>
      <c r="X335" s="27">
        <f t="shared" si="71"/>
        <v>101.444</v>
      </c>
      <c r="Y335" s="27">
        <f t="shared" si="71"/>
        <v>50.671999999999997</v>
      </c>
      <c r="Z335" s="27">
        <f t="shared" si="71"/>
        <v>104.254</v>
      </c>
      <c r="AA335" s="27">
        <f t="shared" si="71"/>
        <v>97.480999999999995</v>
      </c>
      <c r="AB335" s="27">
        <f t="shared" si="71"/>
        <v>63.743000000000002</v>
      </c>
      <c r="AC335" s="27">
        <f t="shared" si="71"/>
        <v>158.696</v>
      </c>
      <c r="AD335" s="27">
        <f t="shared" si="71"/>
        <v>110.20099999999999</v>
      </c>
      <c r="AE335" s="27">
        <f t="shared" si="71"/>
        <v>81.156000000000006</v>
      </c>
      <c r="AF335" s="27">
        <f t="shared" si="71"/>
        <v>59.85</v>
      </c>
      <c r="AG335" s="27">
        <f t="shared" si="70"/>
        <v>24.521000000000001</v>
      </c>
      <c r="AI335" s="48">
        <v>312</v>
      </c>
      <c r="AJ335" s="49">
        <v>312</v>
      </c>
      <c r="AK335" s="50">
        <f t="shared" si="72"/>
        <v>312</v>
      </c>
      <c r="AL335" s="51"/>
      <c r="AN335" s="52">
        <v>101.444</v>
      </c>
      <c r="AO335" s="53">
        <v>50.671999999999997</v>
      </c>
      <c r="AP335" s="53">
        <v>104.254</v>
      </c>
      <c r="AQ335" s="53">
        <v>97.480999999999995</v>
      </c>
      <c r="AR335" s="53">
        <v>63.743000000000002</v>
      </c>
      <c r="AS335" s="53">
        <v>158.696</v>
      </c>
      <c r="AT335" s="53">
        <v>110.20099999999999</v>
      </c>
      <c r="AU335" s="53">
        <v>81.156000000000006</v>
      </c>
      <c r="AV335" s="53">
        <v>59.85</v>
      </c>
      <c r="AW335" s="54">
        <v>24.521000000000001</v>
      </c>
      <c r="AY335" s="35">
        <f t="shared" si="76"/>
        <v>85.201799999999992</v>
      </c>
      <c r="AZ335" s="36">
        <f t="shared" si="77"/>
        <v>85.201799999999992</v>
      </c>
      <c r="BB335" s="39">
        <v>150</v>
      </c>
      <c r="BC335" s="41">
        <v>120</v>
      </c>
      <c r="BD335" s="41">
        <v>120</v>
      </c>
      <c r="BE335" s="41">
        <v>160</v>
      </c>
      <c r="BF335" s="41">
        <v>160</v>
      </c>
      <c r="BG335" s="41">
        <v>160</v>
      </c>
      <c r="BH335" s="41">
        <v>160</v>
      </c>
      <c r="BI335" s="41">
        <v>120</v>
      </c>
      <c r="BJ335" s="41">
        <v>120</v>
      </c>
      <c r="BK335" s="51">
        <v>120</v>
      </c>
      <c r="BM335" s="52">
        <v>150</v>
      </c>
      <c r="BN335" s="53">
        <v>120</v>
      </c>
      <c r="BO335" s="53">
        <v>120</v>
      </c>
      <c r="BP335" s="53">
        <v>160</v>
      </c>
      <c r="BQ335" s="53">
        <v>160</v>
      </c>
      <c r="BR335" s="53">
        <v>160</v>
      </c>
      <c r="BS335" s="53">
        <v>160</v>
      </c>
      <c r="BT335" s="53">
        <v>120</v>
      </c>
      <c r="BU335" s="53">
        <v>120</v>
      </c>
      <c r="BV335" s="54">
        <v>120</v>
      </c>
      <c r="BX335" s="38">
        <f t="shared" si="78"/>
        <v>139</v>
      </c>
    </row>
    <row r="336" spans="1:76" ht="15" thickBot="1" x14ac:dyDescent="0.4">
      <c r="A336" s="17">
        <f t="shared" si="73"/>
        <v>197.04003000000003</v>
      </c>
      <c r="B336" s="17">
        <f t="shared" si="74"/>
        <v>185.6</v>
      </c>
      <c r="C336" s="17">
        <f t="shared" si="75"/>
        <v>160</v>
      </c>
      <c r="D336" s="39" t="s">
        <v>58</v>
      </c>
      <c r="E336" s="40">
        <v>22</v>
      </c>
      <c r="F336" s="41" t="s">
        <v>67</v>
      </c>
      <c r="G336" s="41"/>
      <c r="H336" s="40"/>
      <c r="I336" s="42">
        <v>52229</v>
      </c>
      <c r="J336" s="43">
        <v>38.024875999999999</v>
      </c>
      <c r="K336" s="44">
        <v>-100.90941599999999</v>
      </c>
      <c r="M336" s="45">
        <v>314.24599999999998</v>
      </c>
      <c r="N336" s="46">
        <v>127</v>
      </c>
      <c r="O336" s="46">
        <v>155.898</v>
      </c>
      <c r="P336" s="46">
        <v>191.37200000000001</v>
      </c>
      <c r="Q336" s="46">
        <v>216.97900000000001</v>
      </c>
      <c r="R336" s="46">
        <v>293.68200000000002</v>
      </c>
      <c r="S336" s="46">
        <v>256.55200000000002</v>
      </c>
      <c r="T336" s="46">
        <v>299.49799999999999</v>
      </c>
      <c r="U336" s="46">
        <v>262.92700000000002</v>
      </c>
      <c r="V336" s="47">
        <v>199.964</v>
      </c>
      <c r="X336" s="27">
        <f t="shared" si="71"/>
        <v>314.24599999999998</v>
      </c>
      <c r="Y336" s="27">
        <f t="shared" si="71"/>
        <v>127</v>
      </c>
      <c r="Z336" s="27">
        <f t="shared" si="71"/>
        <v>155.898</v>
      </c>
      <c r="AA336" s="27">
        <f t="shared" si="71"/>
        <v>191.37200000000001</v>
      </c>
      <c r="AB336" s="27">
        <f t="shared" si="71"/>
        <v>216.97900000000001</v>
      </c>
      <c r="AC336" s="27">
        <f t="shared" si="71"/>
        <v>293.68200000000002</v>
      </c>
      <c r="AD336" s="27">
        <f t="shared" si="71"/>
        <v>256.55200000000002</v>
      </c>
      <c r="AE336" s="27">
        <f t="shared" si="71"/>
        <v>299.49799999999999</v>
      </c>
      <c r="AF336" s="27">
        <f t="shared" si="71"/>
        <v>262.92700000000002</v>
      </c>
      <c r="AG336" s="27">
        <f t="shared" si="70"/>
        <v>199.964</v>
      </c>
      <c r="AI336" s="48">
        <v>320</v>
      </c>
      <c r="AJ336" s="49">
        <v>320</v>
      </c>
      <c r="AK336" s="86">
        <v>1560</v>
      </c>
      <c r="AL336" s="51"/>
      <c r="AN336" s="52">
        <v>314.24599999999998</v>
      </c>
      <c r="AO336" s="53">
        <v>127</v>
      </c>
      <c r="AP336" s="53">
        <v>155.898</v>
      </c>
      <c r="AQ336" s="53">
        <v>191.37200000000001</v>
      </c>
      <c r="AR336" s="53">
        <v>216.97900000000001</v>
      </c>
      <c r="AS336" s="53">
        <v>293.68200000000002</v>
      </c>
      <c r="AT336" s="53">
        <v>256.55200000000002</v>
      </c>
      <c r="AU336" s="53">
        <v>299.49799999999999</v>
      </c>
      <c r="AV336" s="53">
        <v>262.92700000000002</v>
      </c>
      <c r="AW336" s="54">
        <v>199.964</v>
      </c>
      <c r="AY336" s="35">
        <f t="shared" si="76"/>
        <v>231.81180000000003</v>
      </c>
      <c r="AZ336" s="36">
        <f t="shared" si="77"/>
        <v>231.81180000000003</v>
      </c>
      <c r="BB336" s="39">
        <v>205</v>
      </c>
      <c r="BC336" s="41">
        <v>205</v>
      </c>
      <c r="BD336" s="41">
        <v>205</v>
      </c>
      <c r="BE336" s="41">
        <v>205</v>
      </c>
      <c r="BF336" s="41">
        <v>205</v>
      </c>
      <c r="BG336" s="41">
        <v>122</v>
      </c>
      <c r="BH336" s="41">
        <v>122</v>
      </c>
      <c r="BI336" s="41">
        <v>122</v>
      </c>
      <c r="BJ336" s="41">
        <v>122</v>
      </c>
      <c r="BK336" s="51">
        <v>122</v>
      </c>
      <c r="BM336" s="52">
        <v>205</v>
      </c>
      <c r="BN336" s="53">
        <v>205</v>
      </c>
      <c r="BO336" s="53">
        <v>205</v>
      </c>
      <c r="BP336" s="53">
        <v>205</v>
      </c>
      <c r="BQ336" s="53">
        <v>205</v>
      </c>
      <c r="BR336" s="53">
        <v>122</v>
      </c>
      <c r="BS336" s="53">
        <v>122</v>
      </c>
      <c r="BT336" s="53">
        <v>122</v>
      </c>
      <c r="BU336" s="53">
        <v>122</v>
      </c>
      <c r="BV336" s="54">
        <v>122</v>
      </c>
      <c r="BX336" s="38">
        <f t="shared" si="78"/>
        <v>163.5</v>
      </c>
    </row>
    <row r="337" spans="1:76" ht="15" thickBot="1" x14ac:dyDescent="0.4">
      <c r="A337" s="17">
        <f t="shared" si="73"/>
        <v>134.43157999999997</v>
      </c>
      <c r="B337" s="17">
        <f t="shared" si="74"/>
        <v>142.33931999999999</v>
      </c>
      <c r="C337" s="17">
        <f t="shared" si="75"/>
        <v>510</v>
      </c>
      <c r="D337" s="39" t="s">
        <v>58</v>
      </c>
      <c r="E337" s="40">
        <v>100</v>
      </c>
      <c r="F337" s="41" t="s">
        <v>67</v>
      </c>
      <c r="G337" s="41"/>
      <c r="H337" s="40"/>
      <c r="I337" s="42">
        <v>47079</v>
      </c>
      <c r="J337" s="43">
        <v>38.032432999999997</v>
      </c>
      <c r="K337" s="44">
        <v>-100.919146</v>
      </c>
      <c r="M337" s="45">
        <v>262.79000000000002</v>
      </c>
      <c r="N337" s="46">
        <v>130.04300000000001</v>
      </c>
      <c r="O337" s="46">
        <v>34.951999999999998</v>
      </c>
      <c r="P337" s="46">
        <v>248.74199999999999</v>
      </c>
      <c r="Q337" s="46">
        <v>218.27099999999999</v>
      </c>
      <c r="R337" s="46">
        <v>96.956999999999994</v>
      </c>
      <c r="S337" s="46">
        <v>58.140999999999998</v>
      </c>
      <c r="T337" s="46">
        <v>229.405</v>
      </c>
      <c r="U337" s="46">
        <v>45.174999999999997</v>
      </c>
      <c r="V337" s="47">
        <v>257.072</v>
      </c>
      <c r="X337" s="27">
        <f t="shared" si="71"/>
        <v>262.79000000000002</v>
      </c>
      <c r="Y337" s="27">
        <f t="shared" si="71"/>
        <v>130.04300000000001</v>
      </c>
      <c r="Z337" s="27">
        <f t="shared" si="71"/>
        <v>34.951999999999998</v>
      </c>
      <c r="AA337" s="27">
        <f t="shared" si="71"/>
        <v>248.74199999999999</v>
      </c>
      <c r="AB337" s="27">
        <f t="shared" si="71"/>
        <v>218.27099999999999</v>
      </c>
      <c r="AC337" s="27">
        <f t="shared" si="71"/>
        <v>96.956999999999994</v>
      </c>
      <c r="AD337" s="27">
        <f t="shared" si="71"/>
        <v>58.140999999999998</v>
      </c>
      <c r="AE337" s="27">
        <f t="shared" si="71"/>
        <v>229.405</v>
      </c>
      <c r="AF337" s="27">
        <f t="shared" si="71"/>
        <v>45.174999999999997</v>
      </c>
      <c r="AG337" s="27">
        <f t="shared" si="70"/>
        <v>257.072</v>
      </c>
      <c r="AI337" s="48">
        <v>1020</v>
      </c>
      <c r="AJ337" s="49">
        <v>1020</v>
      </c>
      <c r="AK337" s="89"/>
      <c r="AL337" s="51"/>
      <c r="AN337" s="52">
        <v>262.79000000000002</v>
      </c>
      <c r="AO337" s="53">
        <v>130.04300000000001</v>
      </c>
      <c r="AP337" s="53">
        <v>34.951999999999998</v>
      </c>
      <c r="AQ337" s="53">
        <v>248.74199999999999</v>
      </c>
      <c r="AR337" s="53">
        <v>218.27099999999999</v>
      </c>
      <c r="AS337" s="53">
        <v>96.956999999999994</v>
      </c>
      <c r="AT337" s="53">
        <v>58.140999999999998</v>
      </c>
      <c r="AU337" s="53">
        <v>229.405</v>
      </c>
      <c r="AV337" s="53">
        <v>45.174999999999997</v>
      </c>
      <c r="AW337" s="54">
        <v>257.072</v>
      </c>
      <c r="AY337" s="35">
        <f t="shared" si="76"/>
        <v>158.15479999999997</v>
      </c>
      <c r="AZ337" s="36">
        <f t="shared" si="77"/>
        <v>158.15479999999997</v>
      </c>
      <c r="BB337" s="39">
        <v>186</v>
      </c>
      <c r="BC337" s="41">
        <v>186</v>
      </c>
      <c r="BD337" s="41">
        <v>186</v>
      </c>
      <c r="BE337" s="41">
        <v>186</v>
      </c>
      <c r="BF337" s="41">
        <v>186</v>
      </c>
      <c r="BG337" s="41">
        <v>246</v>
      </c>
      <c r="BH337" s="41">
        <v>246</v>
      </c>
      <c r="BI337" s="41">
        <v>246</v>
      </c>
      <c r="BJ337" s="41">
        <v>246</v>
      </c>
      <c r="BK337" s="51">
        <v>246</v>
      </c>
      <c r="BM337" s="52">
        <v>186</v>
      </c>
      <c r="BN337" s="53">
        <v>186</v>
      </c>
      <c r="BO337" s="53">
        <v>186</v>
      </c>
      <c r="BP337" s="53">
        <v>186</v>
      </c>
      <c r="BQ337" s="53">
        <v>186</v>
      </c>
      <c r="BR337" s="53">
        <v>246</v>
      </c>
      <c r="BS337" s="53">
        <v>246</v>
      </c>
      <c r="BT337" s="53">
        <v>246</v>
      </c>
      <c r="BU337" s="53">
        <v>246</v>
      </c>
      <c r="BV337" s="54">
        <v>246</v>
      </c>
      <c r="BX337" s="38">
        <f t="shared" si="78"/>
        <v>216</v>
      </c>
    </row>
    <row r="338" spans="1:76" ht="15" thickBot="1" x14ac:dyDescent="0.4">
      <c r="A338" s="17">
        <f t="shared" si="73"/>
        <v>199.38620000000003</v>
      </c>
      <c r="B338" s="17">
        <f t="shared" si="74"/>
        <v>211.11480000000003</v>
      </c>
      <c r="C338" s="17">
        <f t="shared" si="75"/>
        <v>368</v>
      </c>
      <c r="D338" s="39" t="s">
        <v>58</v>
      </c>
      <c r="E338" s="40">
        <v>12808</v>
      </c>
      <c r="F338" s="41"/>
      <c r="G338" s="41"/>
      <c r="H338" s="40"/>
      <c r="I338" s="42">
        <v>736</v>
      </c>
      <c r="J338" s="43">
        <v>38.025145000000002</v>
      </c>
      <c r="K338" s="44">
        <v>-100.928844</v>
      </c>
      <c r="M338" s="45">
        <v>366.33100000000002</v>
      </c>
      <c r="N338" s="46">
        <v>108.95099999999999</v>
      </c>
      <c r="O338" s="46">
        <v>268.50200000000001</v>
      </c>
      <c r="P338" s="46">
        <v>144.11699999999999</v>
      </c>
      <c r="Q338" s="46">
        <v>218.53200000000001</v>
      </c>
      <c r="R338" s="46">
        <v>292.392</v>
      </c>
      <c r="S338" s="46">
        <v>301.54199999999997</v>
      </c>
      <c r="T338" s="46">
        <v>186.875</v>
      </c>
      <c r="U338" s="46">
        <v>216.142</v>
      </c>
      <c r="V338" s="47">
        <v>242.33600000000001</v>
      </c>
      <c r="X338" s="27">
        <f t="shared" si="71"/>
        <v>366.33100000000002</v>
      </c>
      <c r="Y338" s="27">
        <f t="shared" si="71"/>
        <v>108.95099999999999</v>
      </c>
      <c r="Z338" s="27">
        <f t="shared" si="71"/>
        <v>268.50200000000001</v>
      </c>
      <c r="AA338" s="27">
        <f t="shared" si="71"/>
        <v>144.11699999999999</v>
      </c>
      <c r="AB338" s="27">
        <f t="shared" si="71"/>
        <v>218.53200000000001</v>
      </c>
      <c r="AC338" s="27">
        <f t="shared" si="71"/>
        <v>292.392</v>
      </c>
      <c r="AD338" s="27">
        <f t="shared" si="71"/>
        <v>301.54199999999997</v>
      </c>
      <c r="AE338" s="27">
        <f t="shared" si="71"/>
        <v>186.875</v>
      </c>
      <c r="AF338" s="27">
        <f t="shared" si="71"/>
        <v>216.142</v>
      </c>
      <c r="AG338" s="27">
        <f t="shared" si="70"/>
        <v>242.33600000000001</v>
      </c>
      <c r="AI338" s="48">
        <v>878</v>
      </c>
      <c r="AJ338" s="49">
        <v>736</v>
      </c>
      <c r="AK338" s="89"/>
      <c r="AL338" s="51" t="s">
        <v>151</v>
      </c>
      <c r="AN338" s="52">
        <v>366.33100000000002</v>
      </c>
      <c r="AO338" s="53">
        <v>108.95099999999999</v>
      </c>
      <c r="AP338" s="53">
        <v>268.50200000000001</v>
      </c>
      <c r="AQ338" s="53">
        <v>144.11699999999999</v>
      </c>
      <c r="AR338" s="53">
        <v>218.53200000000001</v>
      </c>
      <c r="AS338" s="53">
        <v>292.392</v>
      </c>
      <c r="AT338" s="53">
        <v>301.54199999999997</v>
      </c>
      <c r="AU338" s="53">
        <v>186.875</v>
      </c>
      <c r="AV338" s="53">
        <v>216.142</v>
      </c>
      <c r="AW338" s="54">
        <v>242.33600000000001</v>
      </c>
      <c r="AY338" s="35">
        <f t="shared" si="76"/>
        <v>234.57200000000003</v>
      </c>
      <c r="AZ338" s="36">
        <f t="shared" si="77"/>
        <v>234.57200000000003</v>
      </c>
      <c r="BB338" s="39">
        <v>215</v>
      </c>
      <c r="BC338" s="41">
        <v>215</v>
      </c>
      <c r="BD338" s="41">
        <v>389</v>
      </c>
      <c r="BE338" s="41">
        <v>215</v>
      </c>
      <c r="BF338" s="41">
        <v>215</v>
      </c>
      <c r="BG338" s="41">
        <v>123</v>
      </c>
      <c r="BH338" s="41">
        <v>123</v>
      </c>
      <c r="BI338" s="41">
        <v>123</v>
      </c>
      <c r="BJ338" s="41">
        <v>123</v>
      </c>
      <c r="BK338" s="51">
        <v>123</v>
      </c>
      <c r="BM338" s="52">
        <v>215</v>
      </c>
      <c r="BN338" s="53">
        <v>215</v>
      </c>
      <c r="BO338" s="53">
        <v>389</v>
      </c>
      <c r="BP338" s="53">
        <v>215</v>
      </c>
      <c r="BQ338" s="53">
        <v>215</v>
      </c>
      <c r="BR338" s="53">
        <v>123</v>
      </c>
      <c r="BS338" s="53">
        <v>123</v>
      </c>
      <c r="BT338" s="53">
        <v>123</v>
      </c>
      <c r="BU338" s="53">
        <v>123</v>
      </c>
      <c r="BV338" s="54">
        <v>123</v>
      </c>
      <c r="BX338" s="38">
        <f t="shared" si="78"/>
        <v>186.4</v>
      </c>
    </row>
    <row r="339" spans="1:76" ht="15" thickBot="1" x14ac:dyDescent="0.4">
      <c r="A339" s="17">
        <f t="shared" si="73"/>
        <v>181.18684999999999</v>
      </c>
      <c r="B339" s="17">
        <f t="shared" si="74"/>
        <v>191.8449</v>
      </c>
      <c r="C339" s="17">
        <f t="shared" si="75"/>
        <v>252</v>
      </c>
      <c r="D339" s="39" t="s">
        <v>58</v>
      </c>
      <c r="E339" s="40">
        <v>12808</v>
      </c>
      <c r="F339" s="41"/>
      <c r="G339" s="41"/>
      <c r="H339" s="40"/>
      <c r="I339" s="42">
        <v>64972</v>
      </c>
      <c r="J339" s="43">
        <v>38.018829609999997</v>
      </c>
      <c r="K339" s="44">
        <v>-100.92866698</v>
      </c>
      <c r="M339" s="45">
        <v>90.700999999999993</v>
      </c>
      <c r="N339" s="46">
        <v>129.904</v>
      </c>
      <c r="O339" s="46">
        <v>0</v>
      </c>
      <c r="P339" s="46">
        <v>201.18100000000001</v>
      </c>
      <c r="Q339" s="46">
        <v>200.41499999999999</v>
      </c>
      <c r="R339" s="46">
        <v>303.14</v>
      </c>
      <c r="S339" s="46">
        <v>295.637</v>
      </c>
      <c r="T339" s="46">
        <v>222.87200000000001</v>
      </c>
      <c r="U339" s="46">
        <v>16.599</v>
      </c>
      <c r="V339" s="47">
        <v>458</v>
      </c>
      <c r="X339" s="27">
        <f t="shared" si="71"/>
        <v>90.700999999999993</v>
      </c>
      <c r="Y339" s="27">
        <f t="shared" si="71"/>
        <v>129.904</v>
      </c>
      <c r="Z339" s="27">
        <f t="shared" ref="X339:AF369" si="79">O339</f>
        <v>0</v>
      </c>
      <c r="AA339" s="27">
        <f t="shared" si="79"/>
        <v>201.18100000000001</v>
      </c>
      <c r="AB339" s="27">
        <f t="shared" si="79"/>
        <v>200.41499999999999</v>
      </c>
      <c r="AC339" s="27">
        <f t="shared" si="79"/>
        <v>303.14</v>
      </c>
      <c r="AD339" s="27">
        <f t="shared" si="79"/>
        <v>295.637</v>
      </c>
      <c r="AE339" s="27">
        <f t="shared" si="79"/>
        <v>222.87200000000001</v>
      </c>
      <c r="AF339" s="27">
        <f t="shared" si="79"/>
        <v>16.599</v>
      </c>
      <c r="AG339" s="27">
        <f t="shared" si="70"/>
        <v>458</v>
      </c>
      <c r="AI339" s="48">
        <v>504</v>
      </c>
      <c r="AJ339" s="49">
        <v>504</v>
      </c>
      <c r="AK339" s="87"/>
      <c r="AL339" s="51" t="s">
        <v>152</v>
      </c>
      <c r="AN339" s="52">
        <v>90.700999999999993</v>
      </c>
      <c r="AO339" s="53">
        <v>129.904</v>
      </c>
      <c r="AP339" s="53"/>
      <c r="AQ339" s="53">
        <v>201.18100000000001</v>
      </c>
      <c r="AR339" s="53">
        <v>200.41499999999999</v>
      </c>
      <c r="AS339" s="53">
        <v>303.14</v>
      </c>
      <c r="AT339" s="53">
        <v>295.637</v>
      </c>
      <c r="AU339" s="53">
        <v>222.87200000000001</v>
      </c>
      <c r="AV339" s="53">
        <v>16.599</v>
      </c>
      <c r="AW339" s="54">
        <v>458</v>
      </c>
      <c r="AY339" s="35">
        <f t="shared" si="76"/>
        <v>213.161</v>
      </c>
      <c r="AZ339" s="36">
        <f t="shared" si="77"/>
        <v>191.8449</v>
      </c>
      <c r="BB339" s="39">
        <v>174</v>
      </c>
      <c r="BC339" s="41">
        <v>174</v>
      </c>
      <c r="BD339" s="41">
        <v>0</v>
      </c>
      <c r="BE339" s="41">
        <v>174</v>
      </c>
      <c r="BF339" s="41">
        <v>174</v>
      </c>
      <c r="BG339" s="41">
        <v>120</v>
      </c>
      <c r="BH339" s="41">
        <v>120</v>
      </c>
      <c r="BI339" s="41">
        <v>120</v>
      </c>
      <c r="BJ339" s="41">
        <v>120</v>
      </c>
      <c r="BK339" s="51">
        <v>120</v>
      </c>
      <c r="BM339" s="52">
        <v>174</v>
      </c>
      <c r="BN339" s="53">
        <v>174</v>
      </c>
      <c r="BO339" s="53" t="s">
        <v>85</v>
      </c>
      <c r="BP339" s="53">
        <v>174</v>
      </c>
      <c r="BQ339" s="53">
        <v>174</v>
      </c>
      <c r="BR339" s="53">
        <v>120</v>
      </c>
      <c r="BS339" s="53">
        <v>120</v>
      </c>
      <c r="BT339" s="53">
        <v>120</v>
      </c>
      <c r="BU339" s="53">
        <v>120</v>
      </c>
      <c r="BV339" s="54">
        <v>120</v>
      </c>
      <c r="BX339" s="38">
        <f t="shared" si="78"/>
        <v>144</v>
      </c>
    </row>
    <row r="340" spans="1:76" ht="15" thickBot="1" x14ac:dyDescent="0.4">
      <c r="A340" s="17">
        <f t="shared" si="73"/>
        <v>150.26044999999999</v>
      </c>
      <c r="B340" s="17">
        <f t="shared" si="74"/>
        <v>159.0993</v>
      </c>
      <c r="C340" s="17">
        <f t="shared" si="75"/>
        <v>160</v>
      </c>
      <c r="D340" s="39" t="s">
        <v>58</v>
      </c>
      <c r="E340" s="40">
        <v>93</v>
      </c>
      <c r="F340" s="41" t="s">
        <v>67</v>
      </c>
      <c r="G340" s="41"/>
      <c r="H340" s="40"/>
      <c r="I340" s="42">
        <v>69801</v>
      </c>
      <c r="J340" s="43">
        <v>38.072539999999996</v>
      </c>
      <c r="K340" s="44">
        <v>-100.93792999999999</v>
      </c>
      <c r="M340" s="45">
        <v>211</v>
      </c>
      <c r="N340" s="46">
        <v>168</v>
      </c>
      <c r="O340" s="46">
        <v>108</v>
      </c>
      <c r="P340" s="46">
        <v>239</v>
      </c>
      <c r="Q340" s="46">
        <v>39.770000000000003</v>
      </c>
      <c r="R340" s="46">
        <v>169</v>
      </c>
      <c r="S340" s="46">
        <v>258</v>
      </c>
      <c r="T340" s="46">
        <v>253</v>
      </c>
      <c r="U340" s="46">
        <v>194</v>
      </c>
      <c r="V340" s="47">
        <v>128</v>
      </c>
      <c r="X340" s="27">
        <f t="shared" si="79"/>
        <v>211</v>
      </c>
      <c r="Y340" s="27">
        <f t="shared" si="79"/>
        <v>168</v>
      </c>
      <c r="Z340" s="27">
        <f t="shared" si="79"/>
        <v>108</v>
      </c>
      <c r="AA340" s="27">
        <f t="shared" si="79"/>
        <v>239</v>
      </c>
      <c r="AB340" s="27">
        <f t="shared" si="79"/>
        <v>39.770000000000003</v>
      </c>
      <c r="AC340" s="27">
        <f t="shared" si="79"/>
        <v>169</v>
      </c>
      <c r="AD340" s="27">
        <f t="shared" si="79"/>
        <v>258</v>
      </c>
      <c r="AE340" s="27">
        <f t="shared" si="79"/>
        <v>253</v>
      </c>
      <c r="AF340" s="27">
        <f t="shared" si="79"/>
        <v>194</v>
      </c>
      <c r="AG340" s="27">
        <f t="shared" si="70"/>
        <v>128</v>
      </c>
      <c r="AI340" s="48">
        <v>320</v>
      </c>
      <c r="AJ340" s="49">
        <v>320</v>
      </c>
      <c r="AK340" s="50">
        <f t="shared" ref="AK340:AK345" si="80">AI340</f>
        <v>320</v>
      </c>
      <c r="AL340" s="51"/>
      <c r="AN340" s="52">
        <v>211</v>
      </c>
      <c r="AO340" s="53">
        <v>168</v>
      </c>
      <c r="AP340" s="53">
        <v>108</v>
      </c>
      <c r="AQ340" s="53">
        <v>239</v>
      </c>
      <c r="AR340" s="53">
        <v>39.770000000000003</v>
      </c>
      <c r="AS340" s="53">
        <v>169</v>
      </c>
      <c r="AT340" s="53">
        <v>258</v>
      </c>
      <c r="AU340" s="53">
        <v>253</v>
      </c>
      <c r="AV340" s="53">
        <v>194</v>
      </c>
      <c r="AW340" s="54">
        <v>128</v>
      </c>
      <c r="AY340" s="35">
        <f t="shared" si="76"/>
        <v>176.77699999999999</v>
      </c>
      <c r="AZ340" s="36">
        <f t="shared" si="77"/>
        <v>176.77699999999999</v>
      </c>
      <c r="BB340" s="39">
        <v>110</v>
      </c>
      <c r="BC340" s="41">
        <v>110</v>
      </c>
      <c r="BD340" s="41">
        <v>110</v>
      </c>
      <c r="BE340" s="41">
        <v>110</v>
      </c>
      <c r="BF340" s="41">
        <v>460</v>
      </c>
      <c r="BG340" s="41">
        <v>110</v>
      </c>
      <c r="BH340" s="41">
        <v>130</v>
      </c>
      <c r="BI340" s="41">
        <v>125</v>
      </c>
      <c r="BJ340" s="41">
        <v>125</v>
      </c>
      <c r="BK340" s="51">
        <v>125</v>
      </c>
      <c r="BM340" s="52">
        <v>110</v>
      </c>
      <c r="BN340" s="53">
        <v>110</v>
      </c>
      <c r="BO340" s="53">
        <v>110</v>
      </c>
      <c r="BP340" s="53">
        <v>110</v>
      </c>
      <c r="BQ340" s="53">
        <v>460</v>
      </c>
      <c r="BR340" s="53">
        <v>110</v>
      </c>
      <c r="BS340" s="53">
        <v>130</v>
      </c>
      <c r="BT340" s="53">
        <v>125</v>
      </c>
      <c r="BU340" s="53">
        <v>125</v>
      </c>
      <c r="BV340" s="54">
        <v>125</v>
      </c>
      <c r="BX340" s="38">
        <f t="shared" si="78"/>
        <v>151.5</v>
      </c>
    </row>
    <row r="341" spans="1:76" ht="15" thickBot="1" x14ac:dyDescent="0.4">
      <c r="A341" s="17">
        <f t="shared" si="73"/>
        <v>204</v>
      </c>
      <c r="B341" s="17">
        <f t="shared" si="74"/>
        <v>216</v>
      </c>
      <c r="C341" s="17">
        <f t="shared" si="75"/>
        <v>280</v>
      </c>
      <c r="D341" s="39" t="s">
        <v>58</v>
      </c>
      <c r="E341" s="40">
        <v>564</v>
      </c>
      <c r="F341" s="41"/>
      <c r="G341" s="41"/>
      <c r="H341" s="40"/>
      <c r="I341" s="42">
        <v>27228</v>
      </c>
      <c r="J341" s="43">
        <v>38.062916000000001</v>
      </c>
      <c r="K341" s="44">
        <v>-100.927834</v>
      </c>
      <c r="M341" s="45">
        <v>264</v>
      </c>
      <c r="N341" s="46">
        <v>197</v>
      </c>
      <c r="O341" s="46">
        <v>201</v>
      </c>
      <c r="P341" s="46">
        <v>102</v>
      </c>
      <c r="Q341" s="46">
        <v>239</v>
      </c>
      <c r="R341" s="46">
        <v>251</v>
      </c>
      <c r="S341" s="46">
        <v>369</v>
      </c>
      <c r="T341" s="46">
        <v>331</v>
      </c>
      <c r="U341" s="46">
        <v>263</v>
      </c>
      <c r="V341" s="47">
        <v>183</v>
      </c>
      <c r="X341" s="27">
        <f t="shared" si="79"/>
        <v>264</v>
      </c>
      <c r="Y341" s="27">
        <f t="shared" si="79"/>
        <v>197</v>
      </c>
      <c r="Z341" s="27">
        <f t="shared" si="79"/>
        <v>201</v>
      </c>
      <c r="AA341" s="27">
        <f t="shared" si="79"/>
        <v>102</v>
      </c>
      <c r="AB341" s="27">
        <f t="shared" si="79"/>
        <v>239</v>
      </c>
      <c r="AC341" s="27">
        <f t="shared" si="79"/>
        <v>251</v>
      </c>
      <c r="AD341" s="27">
        <f t="shared" si="79"/>
        <v>369</v>
      </c>
      <c r="AE341" s="27">
        <f t="shared" si="79"/>
        <v>331</v>
      </c>
      <c r="AF341" s="27">
        <f t="shared" si="79"/>
        <v>263</v>
      </c>
      <c r="AG341" s="27">
        <f t="shared" si="70"/>
        <v>183</v>
      </c>
      <c r="AI341" s="48">
        <v>560</v>
      </c>
      <c r="AJ341" s="49">
        <v>560</v>
      </c>
      <c r="AK341" s="50">
        <f t="shared" si="80"/>
        <v>560</v>
      </c>
      <c r="AL341" s="51"/>
      <c r="AN341" s="52">
        <v>264</v>
      </c>
      <c r="AO341" s="53">
        <v>197</v>
      </c>
      <c r="AP341" s="53">
        <v>201</v>
      </c>
      <c r="AQ341" s="53">
        <v>102</v>
      </c>
      <c r="AR341" s="53">
        <v>239</v>
      </c>
      <c r="AS341" s="53">
        <v>251</v>
      </c>
      <c r="AT341" s="53">
        <v>369</v>
      </c>
      <c r="AU341" s="53">
        <v>331</v>
      </c>
      <c r="AV341" s="53">
        <v>263</v>
      </c>
      <c r="AW341" s="54">
        <v>183</v>
      </c>
      <c r="AY341" s="35">
        <f t="shared" si="76"/>
        <v>240</v>
      </c>
      <c r="AZ341" s="36">
        <f t="shared" si="77"/>
        <v>240</v>
      </c>
      <c r="BB341" s="39">
        <v>208</v>
      </c>
      <c r="BC341" s="41">
        <v>180</v>
      </c>
      <c r="BD341" s="41">
        <v>180</v>
      </c>
      <c r="BE341" s="41">
        <v>195</v>
      </c>
      <c r="BF341" s="41">
        <v>180</v>
      </c>
      <c r="BG341" s="41">
        <v>150</v>
      </c>
      <c r="BH341" s="41">
        <v>185</v>
      </c>
      <c r="BI341" s="41">
        <v>180</v>
      </c>
      <c r="BJ341" s="41">
        <v>160</v>
      </c>
      <c r="BK341" s="51">
        <v>160</v>
      </c>
      <c r="BM341" s="52">
        <v>208</v>
      </c>
      <c r="BN341" s="53">
        <v>180</v>
      </c>
      <c r="BO341" s="53">
        <v>180</v>
      </c>
      <c r="BP341" s="53">
        <v>195</v>
      </c>
      <c r="BQ341" s="53">
        <v>180</v>
      </c>
      <c r="BR341" s="53">
        <v>150</v>
      </c>
      <c r="BS341" s="53">
        <v>185</v>
      </c>
      <c r="BT341" s="53">
        <v>180</v>
      </c>
      <c r="BU341" s="53">
        <v>160</v>
      </c>
      <c r="BV341" s="54">
        <v>160</v>
      </c>
      <c r="BX341" s="38">
        <f t="shared" si="78"/>
        <v>177.8</v>
      </c>
    </row>
    <row r="342" spans="1:76" ht="15" thickBot="1" x14ac:dyDescent="0.4">
      <c r="A342" s="17">
        <f t="shared" si="73"/>
        <v>108.12</v>
      </c>
      <c r="B342" s="17">
        <f t="shared" si="74"/>
        <v>92.8</v>
      </c>
      <c r="C342" s="17">
        <f t="shared" si="75"/>
        <v>80</v>
      </c>
      <c r="D342" s="39" t="s">
        <v>58</v>
      </c>
      <c r="E342" s="40">
        <v>7998</v>
      </c>
      <c r="F342" s="41"/>
      <c r="G342" s="41"/>
      <c r="H342" s="40"/>
      <c r="I342" s="42">
        <v>22698</v>
      </c>
      <c r="J342" s="43">
        <v>38.065151999999998</v>
      </c>
      <c r="K342" s="44">
        <v>-100.937938</v>
      </c>
      <c r="M342" s="45">
        <v>44</v>
      </c>
      <c r="N342" s="46">
        <v>160</v>
      </c>
      <c r="O342" s="46">
        <v>160</v>
      </c>
      <c r="P342" s="46">
        <v>102</v>
      </c>
      <c r="Q342" s="46">
        <v>160</v>
      </c>
      <c r="R342" s="46">
        <v>157</v>
      </c>
      <c r="S342" s="46">
        <v>160</v>
      </c>
      <c r="T342" s="46">
        <v>63</v>
      </c>
      <c r="U342" s="46">
        <v>145</v>
      </c>
      <c r="V342" s="47">
        <v>121</v>
      </c>
      <c r="X342" s="27">
        <f t="shared" si="79"/>
        <v>44</v>
      </c>
      <c r="Y342" s="27">
        <f t="shared" si="79"/>
        <v>160</v>
      </c>
      <c r="Z342" s="27">
        <f t="shared" si="79"/>
        <v>160</v>
      </c>
      <c r="AA342" s="27">
        <f t="shared" si="79"/>
        <v>102</v>
      </c>
      <c r="AB342" s="27">
        <f t="shared" si="79"/>
        <v>160</v>
      </c>
      <c r="AC342" s="27">
        <f t="shared" si="79"/>
        <v>157</v>
      </c>
      <c r="AD342" s="27">
        <f t="shared" si="79"/>
        <v>160</v>
      </c>
      <c r="AE342" s="27">
        <f t="shared" si="79"/>
        <v>63</v>
      </c>
      <c r="AF342" s="27">
        <f t="shared" si="79"/>
        <v>145</v>
      </c>
      <c r="AG342" s="27">
        <f t="shared" si="70"/>
        <v>121</v>
      </c>
      <c r="AI342" s="48">
        <v>160</v>
      </c>
      <c r="AJ342" s="49">
        <v>160</v>
      </c>
      <c r="AK342" s="50">
        <f t="shared" si="80"/>
        <v>160</v>
      </c>
      <c r="AL342" s="51"/>
      <c r="AN342" s="52">
        <v>44</v>
      </c>
      <c r="AO342" s="53">
        <v>160</v>
      </c>
      <c r="AP342" s="53">
        <v>160</v>
      </c>
      <c r="AQ342" s="53">
        <v>102</v>
      </c>
      <c r="AR342" s="53">
        <v>160</v>
      </c>
      <c r="AS342" s="53">
        <v>157</v>
      </c>
      <c r="AT342" s="53">
        <v>160</v>
      </c>
      <c r="AU342" s="53">
        <v>63</v>
      </c>
      <c r="AV342" s="53">
        <v>145</v>
      </c>
      <c r="AW342" s="54">
        <v>121</v>
      </c>
      <c r="AY342" s="35">
        <f t="shared" si="76"/>
        <v>127.2</v>
      </c>
      <c r="AZ342" s="36">
        <f t="shared" si="77"/>
        <v>127.2</v>
      </c>
      <c r="BB342" s="39">
        <v>105</v>
      </c>
      <c r="BC342" s="41">
        <v>105</v>
      </c>
      <c r="BD342" s="41">
        <v>105</v>
      </c>
      <c r="BE342" s="41">
        <v>105</v>
      </c>
      <c r="BF342" s="41">
        <v>460</v>
      </c>
      <c r="BG342" s="41">
        <v>90</v>
      </c>
      <c r="BH342" s="41">
        <v>80</v>
      </c>
      <c r="BI342" s="41">
        <v>65</v>
      </c>
      <c r="BJ342" s="41">
        <v>75</v>
      </c>
      <c r="BK342" s="51">
        <v>75</v>
      </c>
      <c r="BM342" s="52">
        <v>105</v>
      </c>
      <c r="BN342" s="53">
        <v>105</v>
      </c>
      <c r="BO342" s="53">
        <v>105</v>
      </c>
      <c r="BP342" s="53">
        <v>105</v>
      </c>
      <c r="BQ342" s="53">
        <v>460</v>
      </c>
      <c r="BR342" s="53">
        <v>90</v>
      </c>
      <c r="BS342" s="53">
        <v>80</v>
      </c>
      <c r="BT342" s="53">
        <v>65</v>
      </c>
      <c r="BU342" s="53">
        <v>75</v>
      </c>
      <c r="BV342" s="54">
        <v>75</v>
      </c>
      <c r="BX342" s="38">
        <f t="shared" si="78"/>
        <v>126.5</v>
      </c>
    </row>
    <row r="343" spans="1:76" ht="15" thickBot="1" x14ac:dyDescent="0.4">
      <c r="A343" s="17">
        <f t="shared" si="73"/>
        <v>98.85499999999999</v>
      </c>
      <c r="B343" s="17">
        <f t="shared" si="74"/>
        <v>92.8</v>
      </c>
      <c r="C343" s="17">
        <f t="shared" si="75"/>
        <v>80</v>
      </c>
      <c r="D343" s="39" t="s">
        <v>58</v>
      </c>
      <c r="E343" s="40">
        <v>29052</v>
      </c>
      <c r="F343" s="41"/>
      <c r="G343" s="41"/>
      <c r="H343" s="40"/>
      <c r="I343" s="42">
        <v>14032</v>
      </c>
      <c r="J343" s="43">
        <v>38.062567000000001</v>
      </c>
      <c r="K343" s="44">
        <v>-100.93395099999999</v>
      </c>
      <c r="M343" s="45">
        <v>153</v>
      </c>
      <c r="N343" s="46">
        <v>68</v>
      </c>
      <c r="O343" s="46">
        <v>103</v>
      </c>
      <c r="P343" s="46">
        <v>44</v>
      </c>
      <c r="Q343" s="46">
        <v>160</v>
      </c>
      <c r="R343" s="46">
        <v>160</v>
      </c>
      <c r="S343" s="46">
        <v>160</v>
      </c>
      <c r="T343" s="46">
        <v>156</v>
      </c>
      <c r="U343" s="46">
        <v>86</v>
      </c>
      <c r="V343" s="47">
        <v>73</v>
      </c>
      <c r="X343" s="27">
        <f t="shared" si="79"/>
        <v>153</v>
      </c>
      <c r="Y343" s="27">
        <f t="shared" si="79"/>
        <v>68</v>
      </c>
      <c r="Z343" s="27">
        <f t="shared" si="79"/>
        <v>103</v>
      </c>
      <c r="AA343" s="27">
        <f t="shared" si="79"/>
        <v>44</v>
      </c>
      <c r="AB343" s="27">
        <f t="shared" si="79"/>
        <v>160</v>
      </c>
      <c r="AC343" s="27">
        <f t="shared" si="79"/>
        <v>160</v>
      </c>
      <c r="AD343" s="27">
        <f t="shared" si="79"/>
        <v>160</v>
      </c>
      <c r="AE343" s="27">
        <f t="shared" si="79"/>
        <v>156</v>
      </c>
      <c r="AF343" s="27">
        <f t="shared" si="79"/>
        <v>86</v>
      </c>
      <c r="AG343" s="27">
        <f t="shared" si="70"/>
        <v>73</v>
      </c>
      <c r="AI343" s="48">
        <v>160</v>
      </c>
      <c r="AJ343" s="49">
        <v>160</v>
      </c>
      <c r="AK343" s="50">
        <f t="shared" si="80"/>
        <v>160</v>
      </c>
      <c r="AL343" s="51"/>
      <c r="AN343" s="52">
        <v>153</v>
      </c>
      <c r="AO343" s="53">
        <v>68</v>
      </c>
      <c r="AP343" s="53">
        <v>103</v>
      </c>
      <c r="AQ343" s="53">
        <v>44</v>
      </c>
      <c r="AR343" s="53">
        <v>160</v>
      </c>
      <c r="AS343" s="53">
        <v>160</v>
      </c>
      <c r="AT343" s="53">
        <v>160</v>
      </c>
      <c r="AU343" s="53">
        <v>156</v>
      </c>
      <c r="AV343" s="53">
        <v>86</v>
      </c>
      <c r="AW343" s="54">
        <v>73</v>
      </c>
      <c r="AY343" s="35">
        <f t="shared" si="76"/>
        <v>116.3</v>
      </c>
      <c r="AZ343" s="36">
        <f t="shared" si="77"/>
        <v>116.3</v>
      </c>
      <c r="BB343" s="39">
        <v>105</v>
      </c>
      <c r="BC343" s="41">
        <v>150</v>
      </c>
      <c r="BD343" s="41">
        <v>105</v>
      </c>
      <c r="BE343" s="41">
        <v>105</v>
      </c>
      <c r="BF343" s="41">
        <v>280</v>
      </c>
      <c r="BG343" s="41">
        <v>90</v>
      </c>
      <c r="BH343" s="41">
        <v>80</v>
      </c>
      <c r="BI343" s="41">
        <v>80</v>
      </c>
      <c r="BJ343" s="41">
        <v>75</v>
      </c>
      <c r="BK343" s="51">
        <v>75</v>
      </c>
      <c r="BM343" s="52">
        <v>105</v>
      </c>
      <c r="BN343" s="53">
        <v>150</v>
      </c>
      <c r="BO343" s="53">
        <v>105</v>
      </c>
      <c r="BP343" s="53">
        <v>105</v>
      </c>
      <c r="BQ343" s="53">
        <v>280</v>
      </c>
      <c r="BR343" s="53">
        <v>90</v>
      </c>
      <c r="BS343" s="53">
        <v>80</v>
      </c>
      <c r="BT343" s="53">
        <v>80</v>
      </c>
      <c r="BU343" s="53">
        <v>75</v>
      </c>
      <c r="BV343" s="54">
        <v>75</v>
      </c>
      <c r="BX343" s="38">
        <f t="shared" si="78"/>
        <v>114.5</v>
      </c>
    </row>
    <row r="344" spans="1:76" ht="15" thickBot="1" x14ac:dyDescent="0.4">
      <c r="A344" s="17">
        <f t="shared" si="73"/>
        <v>185.43888999999999</v>
      </c>
      <c r="B344" s="17">
        <f t="shared" si="74"/>
        <v>196.34706</v>
      </c>
      <c r="C344" s="17">
        <f t="shared" si="75"/>
        <v>254.5</v>
      </c>
      <c r="D344" s="39" t="s">
        <v>58</v>
      </c>
      <c r="E344" s="40">
        <v>13057</v>
      </c>
      <c r="F344" s="41"/>
      <c r="G344" s="41"/>
      <c r="H344" s="40"/>
      <c r="I344" s="42">
        <v>49695</v>
      </c>
      <c r="J344" s="43">
        <v>38.048203000000001</v>
      </c>
      <c r="K344" s="44">
        <v>-100.818352</v>
      </c>
      <c r="M344" s="45">
        <v>289.05599999999998</v>
      </c>
      <c r="N344" s="46">
        <v>199.56700000000001</v>
      </c>
      <c r="O344" s="46">
        <v>253.17500000000001</v>
      </c>
      <c r="P344" s="46">
        <v>206.917</v>
      </c>
      <c r="Q344" s="46">
        <v>138.49199999999999</v>
      </c>
      <c r="R344" s="46">
        <v>220.06899999999999</v>
      </c>
      <c r="S344" s="46">
        <v>305.589</v>
      </c>
      <c r="T344" s="46">
        <v>280.012</v>
      </c>
      <c r="U344" s="46">
        <v>162.31399999999999</v>
      </c>
      <c r="V344" s="47">
        <v>126.443</v>
      </c>
      <c r="X344" s="27">
        <f t="shared" si="79"/>
        <v>289.05599999999998</v>
      </c>
      <c r="Y344" s="27">
        <f t="shared" si="79"/>
        <v>199.56700000000001</v>
      </c>
      <c r="Z344" s="27">
        <f t="shared" si="79"/>
        <v>253.17500000000001</v>
      </c>
      <c r="AA344" s="27">
        <f t="shared" si="79"/>
        <v>206.917</v>
      </c>
      <c r="AB344" s="27">
        <f t="shared" si="79"/>
        <v>138.49199999999999</v>
      </c>
      <c r="AC344" s="27">
        <f t="shared" si="79"/>
        <v>220.06899999999999</v>
      </c>
      <c r="AD344" s="27">
        <f t="shared" si="79"/>
        <v>305.589</v>
      </c>
      <c r="AE344" s="27">
        <f t="shared" si="79"/>
        <v>280.012</v>
      </c>
      <c r="AF344" s="27">
        <f t="shared" si="79"/>
        <v>162.31399999999999</v>
      </c>
      <c r="AG344" s="27">
        <f t="shared" si="70"/>
        <v>126.443</v>
      </c>
      <c r="AI344" s="48">
        <v>509</v>
      </c>
      <c r="AJ344" s="49">
        <v>509</v>
      </c>
      <c r="AK344" s="50">
        <f t="shared" si="80"/>
        <v>509</v>
      </c>
      <c r="AL344" s="51"/>
      <c r="AN344" s="52">
        <v>289.05599999999998</v>
      </c>
      <c r="AO344" s="53">
        <v>199.56700000000001</v>
      </c>
      <c r="AP344" s="53">
        <v>253.17500000000001</v>
      </c>
      <c r="AQ344" s="53">
        <v>206.917</v>
      </c>
      <c r="AR344" s="53">
        <v>138.49199999999999</v>
      </c>
      <c r="AS344" s="53">
        <v>220.06899999999999</v>
      </c>
      <c r="AT344" s="53">
        <v>305.589</v>
      </c>
      <c r="AU344" s="53">
        <v>280.012</v>
      </c>
      <c r="AV344" s="53">
        <v>162.31399999999999</v>
      </c>
      <c r="AW344" s="54">
        <v>126.443</v>
      </c>
      <c r="AY344" s="35">
        <f t="shared" si="76"/>
        <v>218.1634</v>
      </c>
      <c r="AZ344" s="36">
        <f t="shared" si="77"/>
        <v>218.1634</v>
      </c>
      <c r="BB344" s="39">
        <v>240</v>
      </c>
      <c r="BC344" s="41">
        <v>250</v>
      </c>
      <c r="BD344" s="41">
        <v>250</v>
      </c>
      <c r="BE344" s="41">
        <v>250</v>
      </c>
      <c r="BF344" s="41">
        <v>250</v>
      </c>
      <c r="BG344" s="41">
        <v>250</v>
      </c>
      <c r="BH344" s="41">
        <v>250</v>
      </c>
      <c r="BI344" s="41">
        <v>250</v>
      </c>
      <c r="BJ344" s="41">
        <v>250</v>
      </c>
      <c r="BK344" s="51">
        <v>250</v>
      </c>
      <c r="BM344" s="52">
        <v>240</v>
      </c>
      <c r="BN344" s="53">
        <v>250</v>
      </c>
      <c r="BO344" s="53">
        <v>250</v>
      </c>
      <c r="BP344" s="53">
        <v>250</v>
      </c>
      <c r="BQ344" s="53">
        <v>250</v>
      </c>
      <c r="BR344" s="53">
        <v>250</v>
      </c>
      <c r="BS344" s="53">
        <v>250</v>
      </c>
      <c r="BT344" s="53">
        <v>250</v>
      </c>
      <c r="BU344" s="53">
        <v>250</v>
      </c>
      <c r="BV344" s="54">
        <v>250</v>
      </c>
      <c r="BX344" s="38">
        <f t="shared" si="78"/>
        <v>249</v>
      </c>
    </row>
    <row r="345" spans="1:76" ht="15" thickBot="1" x14ac:dyDescent="0.4">
      <c r="A345" s="17">
        <f t="shared" si="73"/>
        <v>216.00098000000003</v>
      </c>
      <c r="B345" s="17">
        <f t="shared" si="74"/>
        <v>215.76</v>
      </c>
      <c r="C345" s="17">
        <f t="shared" si="75"/>
        <v>186</v>
      </c>
      <c r="D345" s="39" t="s">
        <v>58</v>
      </c>
      <c r="E345" s="40">
        <v>20233</v>
      </c>
      <c r="F345" s="41"/>
      <c r="G345" s="41"/>
      <c r="H345" s="40"/>
      <c r="I345" s="42">
        <v>77786</v>
      </c>
      <c r="J345" s="43">
        <v>37.978549999999998</v>
      </c>
      <c r="K345" s="44">
        <v>-101.15031</v>
      </c>
      <c r="M345" s="45">
        <v>206.24600000000001</v>
      </c>
      <c r="N345" s="46">
        <v>249.869</v>
      </c>
      <c r="O345" s="46">
        <v>342.524</v>
      </c>
      <c r="P345" s="46">
        <v>115.16800000000001</v>
      </c>
      <c r="Q345" s="46">
        <v>238.155</v>
      </c>
      <c r="R345" s="46">
        <v>292.37799999999999</v>
      </c>
      <c r="S345" s="46">
        <v>282.22800000000001</v>
      </c>
      <c r="T345" s="46">
        <v>287.15300000000002</v>
      </c>
      <c r="U345" s="46">
        <v>270.19799999999998</v>
      </c>
      <c r="V345" s="47">
        <v>257.26900000000001</v>
      </c>
      <c r="X345" s="27">
        <f t="shared" si="79"/>
        <v>206.24600000000001</v>
      </c>
      <c r="Y345" s="27">
        <f t="shared" si="79"/>
        <v>249.869</v>
      </c>
      <c r="Z345" s="27">
        <f t="shared" si="79"/>
        <v>342.524</v>
      </c>
      <c r="AA345" s="27">
        <f t="shared" si="79"/>
        <v>115.16800000000001</v>
      </c>
      <c r="AB345" s="27">
        <f t="shared" si="79"/>
        <v>238.155</v>
      </c>
      <c r="AC345" s="27">
        <f t="shared" si="79"/>
        <v>292.37799999999999</v>
      </c>
      <c r="AD345" s="27">
        <f t="shared" si="79"/>
        <v>282.22800000000001</v>
      </c>
      <c r="AE345" s="27">
        <f t="shared" si="79"/>
        <v>287.15300000000002</v>
      </c>
      <c r="AF345" s="27">
        <f t="shared" si="79"/>
        <v>270.19799999999998</v>
      </c>
      <c r="AG345" s="27">
        <f t="shared" si="70"/>
        <v>257.26900000000001</v>
      </c>
      <c r="AI345" s="48">
        <v>372</v>
      </c>
      <c r="AJ345" s="49">
        <v>372</v>
      </c>
      <c r="AK345" s="50">
        <f t="shared" si="80"/>
        <v>372</v>
      </c>
      <c r="AL345" s="51"/>
      <c r="AN345" s="52">
        <v>206.24600000000001</v>
      </c>
      <c r="AO345" s="53">
        <v>249.869</v>
      </c>
      <c r="AP345" s="53">
        <v>342.524</v>
      </c>
      <c r="AQ345" s="53">
        <v>115.16800000000001</v>
      </c>
      <c r="AR345" s="53">
        <v>238.155</v>
      </c>
      <c r="AS345" s="53">
        <v>292.37799999999999</v>
      </c>
      <c r="AT345" s="53">
        <v>282.22800000000001</v>
      </c>
      <c r="AU345" s="53">
        <v>287.15300000000002</v>
      </c>
      <c r="AV345" s="53">
        <v>270.19799999999998</v>
      </c>
      <c r="AW345" s="54">
        <v>257.26900000000001</v>
      </c>
      <c r="AY345" s="35">
        <f t="shared" si="76"/>
        <v>254.11880000000002</v>
      </c>
      <c r="AZ345" s="36">
        <f t="shared" si="77"/>
        <v>254.11880000000002</v>
      </c>
      <c r="BB345" s="39">
        <v>170</v>
      </c>
      <c r="BC345" s="41">
        <v>145</v>
      </c>
      <c r="BD345" s="41">
        <v>185</v>
      </c>
      <c r="BE345" s="41">
        <v>175</v>
      </c>
      <c r="BF345" s="41">
        <v>170</v>
      </c>
      <c r="BG345" s="41">
        <v>161</v>
      </c>
      <c r="BH345" s="41">
        <v>161</v>
      </c>
      <c r="BI345" s="41">
        <v>161</v>
      </c>
      <c r="BJ345" s="41">
        <v>107</v>
      </c>
      <c r="BK345" s="51">
        <v>108</v>
      </c>
      <c r="BM345" s="52">
        <v>170</v>
      </c>
      <c r="BN345" s="53">
        <v>145</v>
      </c>
      <c r="BO345" s="53">
        <v>185</v>
      </c>
      <c r="BP345" s="53">
        <v>175</v>
      </c>
      <c r="BQ345" s="53">
        <v>170</v>
      </c>
      <c r="BR345" s="53">
        <v>161</v>
      </c>
      <c r="BS345" s="53">
        <v>161</v>
      </c>
      <c r="BT345" s="53">
        <v>161</v>
      </c>
      <c r="BU345" s="53">
        <v>107</v>
      </c>
      <c r="BV345" s="54">
        <v>108</v>
      </c>
      <c r="BX345" s="38">
        <f t="shared" si="78"/>
        <v>154.30000000000001</v>
      </c>
    </row>
    <row r="346" spans="1:76" ht="15" thickBot="1" x14ac:dyDescent="0.4">
      <c r="A346" s="17">
        <f t="shared" si="73"/>
        <v>306</v>
      </c>
      <c r="B346" s="17">
        <f t="shared" si="74"/>
        <v>208.79999999999998</v>
      </c>
      <c r="C346" s="17">
        <f t="shared" si="75"/>
        <v>180</v>
      </c>
      <c r="D346" s="39" t="s">
        <v>58</v>
      </c>
      <c r="E346" s="40">
        <v>22</v>
      </c>
      <c r="F346" s="41" t="s">
        <v>59</v>
      </c>
      <c r="G346" s="41"/>
      <c r="H346" s="40"/>
      <c r="I346" s="42">
        <v>32209</v>
      </c>
      <c r="J346" s="43">
        <v>37.970205</v>
      </c>
      <c r="K346" s="44">
        <v>-101.19385200000001</v>
      </c>
      <c r="M346" s="45">
        <v>577</v>
      </c>
      <c r="N346" s="46">
        <v>467</v>
      </c>
      <c r="O346" s="46">
        <v>581</v>
      </c>
      <c r="P346" s="46">
        <v>521</v>
      </c>
      <c r="Q346" s="46">
        <v>495</v>
      </c>
      <c r="R346" s="46">
        <v>518.89</v>
      </c>
      <c r="S346" s="46">
        <v>574.86</v>
      </c>
      <c r="T346" s="46">
        <v>563</v>
      </c>
      <c r="U346" s="46">
        <v>680</v>
      </c>
      <c r="V346" s="47">
        <v>573</v>
      </c>
      <c r="X346" s="27">
        <v>360</v>
      </c>
      <c r="Y346" s="27">
        <v>360</v>
      </c>
      <c r="Z346" s="27">
        <v>360</v>
      </c>
      <c r="AA346" s="27">
        <v>360</v>
      </c>
      <c r="AB346" s="27">
        <v>360</v>
      </c>
      <c r="AC346" s="27">
        <v>360</v>
      </c>
      <c r="AD346" s="27">
        <v>360</v>
      </c>
      <c r="AE346" s="27">
        <v>360</v>
      </c>
      <c r="AF346" s="27">
        <v>360</v>
      </c>
      <c r="AG346" s="27">
        <v>360</v>
      </c>
      <c r="AI346" s="48">
        <v>360</v>
      </c>
      <c r="AJ346" s="49">
        <v>360</v>
      </c>
      <c r="AK346" s="85">
        <v>640</v>
      </c>
      <c r="AL346" s="51"/>
      <c r="AN346" s="52">
        <v>360</v>
      </c>
      <c r="AO346" s="53">
        <v>360</v>
      </c>
      <c r="AP346" s="53">
        <v>360</v>
      </c>
      <c r="AQ346" s="53">
        <v>360</v>
      </c>
      <c r="AR346" s="53">
        <v>360</v>
      </c>
      <c r="AS346" s="53">
        <v>360</v>
      </c>
      <c r="AT346" s="53">
        <v>360</v>
      </c>
      <c r="AU346" s="53">
        <v>360</v>
      </c>
      <c r="AV346" s="53">
        <v>360</v>
      </c>
      <c r="AW346" s="54">
        <v>360</v>
      </c>
      <c r="AY346" s="35">
        <f t="shared" si="76"/>
        <v>360</v>
      </c>
      <c r="AZ346" s="36">
        <f t="shared" si="77"/>
        <v>360</v>
      </c>
      <c r="BB346" s="39">
        <v>320</v>
      </c>
      <c r="BC346" s="41">
        <v>334</v>
      </c>
      <c r="BD346" s="41">
        <v>360</v>
      </c>
      <c r="BE346" s="41">
        <v>360</v>
      </c>
      <c r="BF346" s="41">
        <v>356</v>
      </c>
      <c r="BG346" s="41">
        <v>356</v>
      </c>
      <c r="BH346" s="41">
        <v>356</v>
      </c>
      <c r="BI346" s="41">
        <v>356</v>
      </c>
      <c r="BJ346" s="41">
        <v>363</v>
      </c>
      <c r="BK346" s="51">
        <v>328</v>
      </c>
      <c r="BM346" s="52">
        <v>320</v>
      </c>
      <c r="BN346" s="53">
        <v>334</v>
      </c>
      <c r="BO346" s="53">
        <v>360</v>
      </c>
      <c r="BP346" s="53">
        <v>360</v>
      </c>
      <c r="BQ346" s="53">
        <v>356</v>
      </c>
      <c r="BR346" s="53">
        <v>356</v>
      </c>
      <c r="BS346" s="53">
        <v>356</v>
      </c>
      <c r="BT346" s="53">
        <v>356</v>
      </c>
      <c r="BU346" s="53">
        <v>363</v>
      </c>
      <c r="BV346" s="54">
        <v>328</v>
      </c>
      <c r="BX346" s="38">
        <f t="shared" si="78"/>
        <v>348.9</v>
      </c>
    </row>
    <row r="347" spans="1:76" ht="15" thickBot="1" x14ac:dyDescent="0.4">
      <c r="A347" s="17">
        <f t="shared" si="73"/>
        <v>165.81799999999998</v>
      </c>
      <c r="B347" s="17">
        <f t="shared" si="74"/>
        <v>162.39999999999998</v>
      </c>
      <c r="C347" s="17">
        <f t="shared" si="75"/>
        <v>140</v>
      </c>
      <c r="D347" s="39" t="s">
        <v>58</v>
      </c>
      <c r="E347" s="40">
        <v>17842</v>
      </c>
      <c r="F347" s="41"/>
      <c r="G347" s="41"/>
      <c r="H347" s="40"/>
      <c r="I347" s="42">
        <v>32209</v>
      </c>
      <c r="J347" s="43">
        <v>37.970205</v>
      </c>
      <c r="K347" s="44">
        <v>-101.19385200000001</v>
      </c>
      <c r="M347" s="45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0</v>
      </c>
      <c r="U347" s="46">
        <v>0</v>
      </c>
      <c r="V347" s="47">
        <v>0</v>
      </c>
      <c r="X347" s="27">
        <v>217</v>
      </c>
      <c r="Y347" s="27">
        <v>107</v>
      </c>
      <c r="Z347" s="27">
        <v>221</v>
      </c>
      <c r="AA347" s="27">
        <v>161</v>
      </c>
      <c r="AB347" s="27">
        <v>135</v>
      </c>
      <c r="AC347" s="27">
        <v>158.9</v>
      </c>
      <c r="AD347" s="27">
        <v>214.9</v>
      </c>
      <c r="AE347" s="27">
        <v>203</v>
      </c>
      <c r="AF347" s="27">
        <v>320</v>
      </c>
      <c r="AG347" s="27">
        <v>213</v>
      </c>
      <c r="AI347" s="48">
        <v>640</v>
      </c>
      <c r="AJ347" s="49">
        <v>280</v>
      </c>
      <c r="AK347" s="88"/>
      <c r="AL347" s="51" t="s">
        <v>153</v>
      </c>
      <c r="AN347" s="52">
        <v>217</v>
      </c>
      <c r="AO347" s="53">
        <v>107</v>
      </c>
      <c r="AP347" s="53">
        <v>221</v>
      </c>
      <c r="AQ347" s="53">
        <v>161</v>
      </c>
      <c r="AR347" s="53">
        <v>135</v>
      </c>
      <c r="AS347" s="53">
        <v>158.9</v>
      </c>
      <c r="AT347" s="53">
        <v>214.9</v>
      </c>
      <c r="AU347" s="53">
        <v>203</v>
      </c>
      <c r="AV347" s="53">
        <v>320</v>
      </c>
      <c r="AW347" s="54">
        <v>213</v>
      </c>
      <c r="AY347" s="35">
        <f t="shared" si="76"/>
        <v>195.07999999999998</v>
      </c>
      <c r="AZ347" s="36">
        <f t="shared" si="77"/>
        <v>195.07999999999998</v>
      </c>
      <c r="BB347" s="39">
        <v>320</v>
      </c>
      <c r="BC347" s="41">
        <v>334</v>
      </c>
      <c r="BD347" s="41">
        <v>360</v>
      </c>
      <c r="BE347" s="41">
        <v>360</v>
      </c>
      <c r="BF347" s="41">
        <v>356</v>
      </c>
      <c r="BG347" s="41">
        <v>356</v>
      </c>
      <c r="BH347" s="41">
        <v>356</v>
      </c>
      <c r="BI347" s="41">
        <v>356</v>
      </c>
      <c r="BJ347" s="41">
        <v>363</v>
      </c>
      <c r="BK347" s="51">
        <v>328</v>
      </c>
      <c r="BM347" s="52">
        <v>320</v>
      </c>
      <c r="BN347" s="53">
        <v>334</v>
      </c>
      <c r="BO347" s="53">
        <v>360</v>
      </c>
      <c r="BP347" s="53">
        <v>360</v>
      </c>
      <c r="BQ347" s="53">
        <v>356</v>
      </c>
      <c r="BR347" s="53">
        <v>356</v>
      </c>
      <c r="BS347" s="53">
        <v>356</v>
      </c>
      <c r="BT347" s="53">
        <v>356</v>
      </c>
      <c r="BU347" s="53">
        <v>363</v>
      </c>
      <c r="BV347" s="54">
        <v>328</v>
      </c>
      <c r="BX347" s="38">
        <f t="shared" si="78"/>
        <v>348.9</v>
      </c>
    </row>
    <row r="348" spans="1:76" ht="15" thickBot="1" x14ac:dyDescent="0.4">
      <c r="A348" s="17">
        <f t="shared" si="73"/>
        <v>228.81124500000001</v>
      </c>
      <c r="B348" s="17">
        <f t="shared" si="74"/>
        <v>242.27073000000001</v>
      </c>
      <c r="C348" s="17">
        <f t="shared" si="75"/>
        <v>230.5</v>
      </c>
      <c r="D348" s="39" t="s">
        <v>58</v>
      </c>
      <c r="E348" s="40">
        <v>21239</v>
      </c>
      <c r="F348" s="41"/>
      <c r="G348" s="41"/>
      <c r="H348" s="40"/>
      <c r="I348" s="42">
        <v>36025</v>
      </c>
      <c r="J348" s="43">
        <v>38.045907999999997</v>
      </c>
      <c r="K348" s="44">
        <v>-101.176371</v>
      </c>
      <c r="M348" s="45">
        <v>241.857</v>
      </c>
      <c r="N348" s="46">
        <v>232.64500000000001</v>
      </c>
      <c r="O348" s="46">
        <v>355</v>
      </c>
      <c r="P348" s="46">
        <v>176.2</v>
      </c>
      <c r="Q348" s="46">
        <v>230.01900000000001</v>
      </c>
      <c r="R348" s="46">
        <v>381.74900000000002</v>
      </c>
      <c r="S348" s="46">
        <v>336.84300000000002</v>
      </c>
      <c r="T348" s="46">
        <v>251.542</v>
      </c>
      <c r="U348" s="46">
        <v>257.53199999999998</v>
      </c>
      <c r="V348" s="47">
        <v>228.51</v>
      </c>
      <c r="X348" s="27">
        <f t="shared" si="79"/>
        <v>241.857</v>
      </c>
      <c r="Y348" s="27">
        <f t="shared" si="79"/>
        <v>232.64500000000001</v>
      </c>
      <c r="Z348" s="27">
        <f t="shared" si="79"/>
        <v>355</v>
      </c>
      <c r="AA348" s="27">
        <f t="shared" si="79"/>
        <v>176.2</v>
      </c>
      <c r="AB348" s="27">
        <f t="shared" si="79"/>
        <v>230.01900000000001</v>
      </c>
      <c r="AC348" s="27">
        <f t="shared" si="79"/>
        <v>381.74900000000002</v>
      </c>
      <c r="AD348" s="27">
        <f t="shared" si="79"/>
        <v>336.84300000000002</v>
      </c>
      <c r="AE348" s="27">
        <f t="shared" si="79"/>
        <v>251.542</v>
      </c>
      <c r="AF348" s="27">
        <f t="shared" si="79"/>
        <v>257.53199999999998</v>
      </c>
      <c r="AG348" s="27">
        <f t="shared" si="70"/>
        <v>228.51</v>
      </c>
      <c r="AI348" s="48">
        <v>461</v>
      </c>
      <c r="AJ348" s="49">
        <v>461</v>
      </c>
      <c r="AK348" s="50">
        <f>AI348</f>
        <v>461</v>
      </c>
      <c r="AL348" s="51"/>
      <c r="AN348" s="52">
        <v>241.857</v>
      </c>
      <c r="AO348" s="53">
        <v>232.64500000000001</v>
      </c>
      <c r="AP348" s="53">
        <v>355</v>
      </c>
      <c r="AQ348" s="53">
        <v>176.2</v>
      </c>
      <c r="AR348" s="53">
        <v>230.01900000000001</v>
      </c>
      <c r="AS348" s="53">
        <v>381.74900000000002</v>
      </c>
      <c r="AT348" s="53">
        <v>336.84300000000002</v>
      </c>
      <c r="AU348" s="53">
        <v>251.542</v>
      </c>
      <c r="AV348" s="53">
        <v>257.53199999999998</v>
      </c>
      <c r="AW348" s="54">
        <v>228.51</v>
      </c>
      <c r="AY348" s="35">
        <f t="shared" si="76"/>
        <v>269.18970000000002</v>
      </c>
      <c r="AZ348" s="36">
        <f t="shared" si="77"/>
        <v>269.18970000000002</v>
      </c>
      <c r="BB348" s="39">
        <v>244</v>
      </c>
      <c r="BC348" s="41">
        <v>244</v>
      </c>
      <c r="BD348" s="41">
        <v>244</v>
      </c>
      <c r="BE348" s="41">
        <v>244</v>
      </c>
      <c r="BF348" s="41">
        <v>244</v>
      </c>
      <c r="BG348" s="41">
        <v>244</v>
      </c>
      <c r="BH348" s="41">
        <v>244</v>
      </c>
      <c r="BI348" s="41">
        <v>244</v>
      </c>
      <c r="BJ348" s="41">
        <v>244</v>
      </c>
      <c r="BK348" s="51">
        <v>183</v>
      </c>
      <c r="BM348" s="52">
        <v>244</v>
      </c>
      <c r="BN348" s="53">
        <v>244</v>
      </c>
      <c r="BO348" s="53">
        <v>244</v>
      </c>
      <c r="BP348" s="53">
        <v>244</v>
      </c>
      <c r="BQ348" s="53">
        <v>244</v>
      </c>
      <c r="BR348" s="53">
        <v>244</v>
      </c>
      <c r="BS348" s="53">
        <v>244</v>
      </c>
      <c r="BT348" s="53">
        <v>244</v>
      </c>
      <c r="BU348" s="53">
        <v>244</v>
      </c>
      <c r="BV348" s="54">
        <v>183</v>
      </c>
      <c r="BX348" s="38">
        <f t="shared" si="78"/>
        <v>237.9</v>
      </c>
    </row>
    <row r="349" spans="1:76" ht="15" thickBot="1" x14ac:dyDescent="0.4">
      <c r="A349" s="17">
        <f t="shared" si="73"/>
        <v>482.92435499999999</v>
      </c>
      <c r="B349" s="17">
        <f t="shared" si="74"/>
        <v>475.02</v>
      </c>
      <c r="C349" s="17">
        <f t="shared" si="75"/>
        <v>409.5</v>
      </c>
      <c r="D349" s="39" t="s">
        <v>58</v>
      </c>
      <c r="E349" s="40">
        <v>26249</v>
      </c>
      <c r="F349" s="41"/>
      <c r="G349" s="41"/>
      <c r="H349" s="40"/>
      <c r="I349" s="42">
        <v>4027</v>
      </c>
      <c r="J349" s="43">
        <v>38.038882000000001</v>
      </c>
      <c r="K349" s="44">
        <v>-101.182444</v>
      </c>
      <c r="M349" s="45">
        <v>509.00700000000001</v>
      </c>
      <c r="N349" s="46">
        <v>441.06799999999998</v>
      </c>
      <c r="O349" s="46">
        <v>572.08799999999997</v>
      </c>
      <c r="P349" s="46">
        <v>345</v>
      </c>
      <c r="Q349" s="46">
        <v>646.00099999999998</v>
      </c>
      <c r="R349" s="46">
        <v>702.60900000000004</v>
      </c>
      <c r="S349" s="46">
        <v>693.15800000000002</v>
      </c>
      <c r="T349" s="46">
        <v>535.76</v>
      </c>
      <c r="U349" s="46">
        <v>622.76</v>
      </c>
      <c r="V349" s="47">
        <v>614.01199999999994</v>
      </c>
      <c r="X349" s="27">
        <f t="shared" si="79"/>
        <v>509.00700000000001</v>
      </c>
      <c r="Y349" s="27">
        <f t="shared" si="79"/>
        <v>441.06799999999998</v>
      </c>
      <c r="Z349" s="27">
        <f t="shared" si="79"/>
        <v>572.08799999999997</v>
      </c>
      <c r="AA349" s="27">
        <f t="shared" si="79"/>
        <v>345</v>
      </c>
      <c r="AB349" s="27">
        <f t="shared" si="79"/>
        <v>646.00099999999998</v>
      </c>
      <c r="AC349" s="27">
        <f t="shared" si="79"/>
        <v>702.60900000000004</v>
      </c>
      <c r="AD349" s="27">
        <f t="shared" si="79"/>
        <v>693.15800000000002</v>
      </c>
      <c r="AE349" s="27">
        <f t="shared" si="79"/>
        <v>535.76</v>
      </c>
      <c r="AF349" s="27">
        <f t="shared" si="79"/>
        <v>622.76</v>
      </c>
      <c r="AG349" s="27">
        <f t="shared" si="70"/>
        <v>614.01199999999994</v>
      </c>
      <c r="AI349" s="48">
        <v>819</v>
      </c>
      <c r="AJ349" s="49">
        <v>819</v>
      </c>
      <c r="AK349" s="50">
        <f>AI349</f>
        <v>819</v>
      </c>
      <c r="AL349" s="51"/>
      <c r="AN349" s="52">
        <v>509.00700000000001</v>
      </c>
      <c r="AO349" s="53">
        <v>441.06799999999998</v>
      </c>
      <c r="AP349" s="53">
        <v>572.08799999999997</v>
      </c>
      <c r="AQ349" s="53">
        <v>345</v>
      </c>
      <c r="AR349" s="53">
        <v>646.00099999999998</v>
      </c>
      <c r="AS349" s="53">
        <v>702.60900000000004</v>
      </c>
      <c r="AT349" s="53">
        <v>693.15800000000002</v>
      </c>
      <c r="AU349" s="53">
        <v>535.76</v>
      </c>
      <c r="AV349" s="53">
        <v>622.76</v>
      </c>
      <c r="AW349" s="54">
        <v>614.01199999999994</v>
      </c>
      <c r="AY349" s="35">
        <f t="shared" si="76"/>
        <v>568.1463</v>
      </c>
      <c r="AZ349" s="36">
        <f t="shared" si="77"/>
        <v>568.1463</v>
      </c>
      <c r="BB349" s="39">
        <v>244</v>
      </c>
      <c r="BC349" s="41">
        <v>244</v>
      </c>
      <c r="BD349" s="41">
        <v>244</v>
      </c>
      <c r="BE349" s="41">
        <v>244</v>
      </c>
      <c r="BF349" s="41">
        <v>244</v>
      </c>
      <c r="BG349" s="41">
        <v>244</v>
      </c>
      <c r="BH349" s="41">
        <v>244</v>
      </c>
      <c r="BI349" s="41">
        <v>244</v>
      </c>
      <c r="BJ349" s="41">
        <v>244</v>
      </c>
      <c r="BK349" s="51">
        <v>305</v>
      </c>
      <c r="BM349" s="52">
        <v>244</v>
      </c>
      <c r="BN349" s="53">
        <v>244</v>
      </c>
      <c r="BO349" s="53">
        <v>244</v>
      </c>
      <c r="BP349" s="53">
        <v>244</v>
      </c>
      <c r="BQ349" s="53">
        <v>244</v>
      </c>
      <c r="BR349" s="53">
        <v>244</v>
      </c>
      <c r="BS349" s="53">
        <v>244</v>
      </c>
      <c r="BT349" s="53">
        <v>244</v>
      </c>
      <c r="BU349" s="53">
        <v>244</v>
      </c>
      <c r="BV349" s="54">
        <v>305</v>
      </c>
      <c r="BX349" s="38">
        <f t="shared" si="78"/>
        <v>250.1</v>
      </c>
    </row>
    <row r="350" spans="1:76" ht="15" thickBot="1" x14ac:dyDescent="0.4">
      <c r="A350" s="17">
        <f t="shared" si="73"/>
        <v>129.38385499999998</v>
      </c>
      <c r="B350" s="17">
        <f t="shared" si="74"/>
        <v>136.99466999999999</v>
      </c>
      <c r="C350" s="17">
        <f t="shared" si="75"/>
        <v>160</v>
      </c>
      <c r="D350" s="39" t="s">
        <v>58</v>
      </c>
      <c r="E350" s="40">
        <v>2340</v>
      </c>
      <c r="F350" s="41"/>
      <c r="G350" s="41"/>
      <c r="H350" s="40"/>
      <c r="I350" s="42">
        <v>6417</v>
      </c>
      <c r="J350" s="43">
        <v>38.024810000000002</v>
      </c>
      <c r="K350" s="44">
        <v>-101.14202</v>
      </c>
      <c r="M350" s="45">
        <v>165.98</v>
      </c>
      <c r="N350" s="46">
        <v>208.55600000000001</v>
      </c>
      <c r="O350" s="46">
        <v>117.913</v>
      </c>
      <c r="P350" s="46">
        <v>116.768</v>
      </c>
      <c r="Q350" s="46">
        <v>124.218</v>
      </c>
      <c r="R350" s="46">
        <v>195.11699999999999</v>
      </c>
      <c r="S350" s="46">
        <v>211.52799999999999</v>
      </c>
      <c r="T350" s="46">
        <v>131.31800000000001</v>
      </c>
      <c r="U350" s="46">
        <v>146.958</v>
      </c>
      <c r="V350" s="47">
        <v>103.807</v>
      </c>
      <c r="X350" s="27">
        <f t="shared" si="79"/>
        <v>165.98</v>
      </c>
      <c r="Y350" s="27">
        <f t="shared" si="79"/>
        <v>208.55600000000001</v>
      </c>
      <c r="Z350" s="27">
        <f t="shared" si="79"/>
        <v>117.913</v>
      </c>
      <c r="AA350" s="27">
        <f t="shared" si="79"/>
        <v>116.768</v>
      </c>
      <c r="AB350" s="27">
        <f t="shared" si="79"/>
        <v>124.218</v>
      </c>
      <c r="AC350" s="27">
        <f t="shared" si="79"/>
        <v>195.11699999999999</v>
      </c>
      <c r="AD350" s="27">
        <f t="shared" si="79"/>
        <v>211.52799999999999</v>
      </c>
      <c r="AE350" s="27">
        <f t="shared" si="79"/>
        <v>131.31800000000001</v>
      </c>
      <c r="AF350" s="27">
        <f t="shared" si="79"/>
        <v>146.958</v>
      </c>
      <c r="AG350" s="27">
        <f t="shared" si="70"/>
        <v>103.807</v>
      </c>
      <c r="AI350" s="48">
        <v>320</v>
      </c>
      <c r="AJ350" s="49">
        <v>320</v>
      </c>
      <c r="AK350" s="50">
        <f>AI350</f>
        <v>320</v>
      </c>
      <c r="AL350" s="51"/>
      <c r="AN350" s="52">
        <v>165.98</v>
      </c>
      <c r="AO350" s="53">
        <v>208.55600000000001</v>
      </c>
      <c r="AP350" s="53">
        <v>117.913</v>
      </c>
      <c r="AQ350" s="53">
        <v>116.768</v>
      </c>
      <c r="AR350" s="53">
        <v>124.218</v>
      </c>
      <c r="AS350" s="53">
        <v>195.11699999999999</v>
      </c>
      <c r="AT350" s="53">
        <v>211.52799999999999</v>
      </c>
      <c r="AU350" s="53">
        <v>131.31800000000001</v>
      </c>
      <c r="AV350" s="53">
        <v>146.958</v>
      </c>
      <c r="AW350" s="54">
        <v>103.807</v>
      </c>
      <c r="AY350" s="35">
        <f t="shared" si="76"/>
        <v>152.21629999999999</v>
      </c>
      <c r="AZ350" s="36">
        <f t="shared" si="77"/>
        <v>152.21629999999999</v>
      </c>
      <c r="BB350" s="39">
        <v>60</v>
      </c>
      <c r="BC350" s="41">
        <v>160</v>
      </c>
      <c r="BD350" s="41">
        <v>160</v>
      </c>
      <c r="BE350" s="41">
        <v>160</v>
      </c>
      <c r="BF350" s="41">
        <v>160</v>
      </c>
      <c r="BG350" s="41">
        <v>160</v>
      </c>
      <c r="BH350" s="41">
        <v>160</v>
      </c>
      <c r="BI350" s="41">
        <v>160</v>
      </c>
      <c r="BJ350" s="41">
        <v>160</v>
      </c>
      <c r="BK350" s="51">
        <v>160</v>
      </c>
      <c r="BM350" s="52">
        <v>60</v>
      </c>
      <c r="BN350" s="53">
        <v>160</v>
      </c>
      <c r="BO350" s="53">
        <v>160</v>
      </c>
      <c r="BP350" s="53">
        <v>160</v>
      </c>
      <c r="BQ350" s="53">
        <v>160</v>
      </c>
      <c r="BR350" s="53">
        <v>160</v>
      </c>
      <c r="BS350" s="53">
        <v>160</v>
      </c>
      <c r="BT350" s="53">
        <v>160</v>
      </c>
      <c r="BU350" s="53">
        <v>160</v>
      </c>
      <c r="BV350" s="54">
        <v>160</v>
      </c>
      <c r="BX350" s="38">
        <f t="shared" si="78"/>
        <v>150</v>
      </c>
    </row>
    <row r="351" spans="1:76" ht="15" thickBot="1" x14ac:dyDescent="0.4">
      <c r="A351" s="17">
        <f t="shared" si="73"/>
        <v>169.74117499999997</v>
      </c>
      <c r="B351" s="17">
        <f t="shared" si="74"/>
        <v>179.72594999999998</v>
      </c>
      <c r="C351" s="17">
        <f t="shared" si="75"/>
        <v>160</v>
      </c>
      <c r="D351" s="39" t="s">
        <v>58</v>
      </c>
      <c r="E351" s="40">
        <v>10805</v>
      </c>
      <c r="F351" s="41"/>
      <c r="G351" s="41"/>
      <c r="H351" s="40"/>
      <c r="I351" s="42">
        <v>13877</v>
      </c>
      <c r="J351" s="43">
        <v>38.015039999999999</v>
      </c>
      <c r="K351" s="44">
        <v>-100.87447</v>
      </c>
      <c r="M351" s="45">
        <v>215.749</v>
      </c>
      <c r="N351" s="46">
        <v>135.25399999999999</v>
      </c>
      <c r="O351" s="46">
        <v>139.773</v>
      </c>
      <c r="P351" s="46">
        <v>186.3</v>
      </c>
      <c r="Q351" s="46">
        <v>163.66999999999999</v>
      </c>
      <c r="R351" s="46">
        <v>293.46600000000001</v>
      </c>
      <c r="S351" s="46">
        <v>311.036</v>
      </c>
      <c r="T351" s="46">
        <v>175.84899999999999</v>
      </c>
      <c r="U351" s="46">
        <v>200.00800000000001</v>
      </c>
      <c r="V351" s="47">
        <v>175.85</v>
      </c>
      <c r="X351" s="27">
        <f t="shared" si="79"/>
        <v>215.749</v>
      </c>
      <c r="Y351" s="27">
        <f t="shared" si="79"/>
        <v>135.25399999999999</v>
      </c>
      <c r="Z351" s="27">
        <f t="shared" si="79"/>
        <v>139.773</v>
      </c>
      <c r="AA351" s="27">
        <f t="shared" si="79"/>
        <v>186.3</v>
      </c>
      <c r="AB351" s="27">
        <f t="shared" si="79"/>
        <v>163.66999999999999</v>
      </c>
      <c r="AC351" s="27">
        <f t="shared" si="79"/>
        <v>293.46600000000001</v>
      </c>
      <c r="AD351" s="27">
        <f t="shared" si="79"/>
        <v>311.036</v>
      </c>
      <c r="AE351" s="27">
        <f t="shared" si="79"/>
        <v>175.84899999999999</v>
      </c>
      <c r="AF351" s="27">
        <f t="shared" si="79"/>
        <v>200.00800000000001</v>
      </c>
      <c r="AG351" s="27">
        <f t="shared" si="70"/>
        <v>175.85</v>
      </c>
      <c r="AI351" s="48">
        <v>320</v>
      </c>
      <c r="AJ351" s="49">
        <v>320</v>
      </c>
      <c r="AK351" s="50">
        <f>AI351</f>
        <v>320</v>
      </c>
      <c r="AL351" s="51"/>
      <c r="AN351" s="52">
        <v>215.749</v>
      </c>
      <c r="AO351" s="53">
        <v>135.25399999999999</v>
      </c>
      <c r="AP351" s="53">
        <v>139.773</v>
      </c>
      <c r="AQ351" s="53">
        <v>186.3</v>
      </c>
      <c r="AR351" s="53">
        <v>163.66999999999999</v>
      </c>
      <c r="AS351" s="53">
        <v>293.46600000000001</v>
      </c>
      <c r="AT351" s="53">
        <v>311.036</v>
      </c>
      <c r="AU351" s="53">
        <v>175.84899999999999</v>
      </c>
      <c r="AV351" s="53">
        <v>200.00800000000001</v>
      </c>
      <c r="AW351" s="54">
        <v>175.85</v>
      </c>
      <c r="AY351" s="35">
        <f t="shared" si="76"/>
        <v>199.69549999999998</v>
      </c>
      <c r="AZ351" s="36">
        <f t="shared" si="77"/>
        <v>199.69549999999998</v>
      </c>
      <c r="BB351" s="39">
        <v>160</v>
      </c>
      <c r="BC351" s="41">
        <v>160</v>
      </c>
      <c r="BD351" s="41">
        <v>160</v>
      </c>
      <c r="BE351" s="41">
        <v>160</v>
      </c>
      <c r="BF351" s="41">
        <v>160</v>
      </c>
      <c r="BG351" s="41">
        <v>160</v>
      </c>
      <c r="BH351" s="41">
        <v>160</v>
      </c>
      <c r="BI351" s="41">
        <v>160</v>
      </c>
      <c r="BJ351" s="41">
        <v>160</v>
      </c>
      <c r="BK351" s="51">
        <v>160</v>
      </c>
      <c r="BM351" s="52">
        <v>160</v>
      </c>
      <c r="BN351" s="53">
        <v>160</v>
      </c>
      <c r="BO351" s="53">
        <v>160</v>
      </c>
      <c r="BP351" s="53">
        <v>160</v>
      </c>
      <c r="BQ351" s="53">
        <v>160</v>
      </c>
      <c r="BR351" s="53">
        <v>160</v>
      </c>
      <c r="BS351" s="53">
        <v>160</v>
      </c>
      <c r="BT351" s="53">
        <v>160</v>
      </c>
      <c r="BU351" s="53">
        <v>160</v>
      </c>
      <c r="BV351" s="54">
        <v>160</v>
      </c>
      <c r="BX351" s="38">
        <f t="shared" si="78"/>
        <v>160</v>
      </c>
    </row>
    <row r="352" spans="1:76" ht="15" thickBot="1" x14ac:dyDescent="0.4">
      <c r="A352" s="17">
        <f t="shared" si="73"/>
        <v>236.07644999999997</v>
      </c>
      <c r="B352" s="17">
        <f t="shared" si="74"/>
        <v>214.6</v>
      </c>
      <c r="C352" s="17">
        <f t="shared" si="75"/>
        <v>185</v>
      </c>
      <c r="D352" s="39" t="s">
        <v>58</v>
      </c>
      <c r="E352" s="40">
        <v>739</v>
      </c>
      <c r="F352" s="41"/>
      <c r="G352" s="41"/>
      <c r="H352" s="40">
        <v>24889</v>
      </c>
      <c r="I352" s="42">
        <v>76919</v>
      </c>
      <c r="J352" s="43">
        <v>38.080329999999996</v>
      </c>
      <c r="K352" s="44">
        <v>-100.91916999999999</v>
      </c>
      <c r="M352" s="45">
        <v>230.99100000000001</v>
      </c>
      <c r="N352" s="46">
        <v>178.63300000000001</v>
      </c>
      <c r="O352" s="46">
        <v>162.18799999999999</v>
      </c>
      <c r="P352" s="46">
        <v>267.04500000000002</v>
      </c>
      <c r="Q352" s="46">
        <v>371.334</v>
      </c>
      <c r="R352" s="46">
        <v>370</v>
      </c>
      <c r="S352" s="46">
        <v>278.346</v>
      </c>
      <c r="T352" s="46">
        <v>356.68900000000002</v>
      </c>
      <c r="U352" s="46">
        <v>325.85199999999998</v>
      </c>
      <c r="V352" s="47">
        <v>236.292</v>
      </c>
      <c r="X352" s="27">
        <f t="shared" si="79"/>
        <v>230.99100000000001</v>
      </c>
      <c r="Y352" s="27">
        <f t="shared" si="79"/>
        <v>178.63300000000001</v>
      </c>
      <c r="Z352" s="27">
        <f t="shared" si="79"/>
        <v>162.18799999999999</v>
      </c>
      <c r="AA352" s="27">
        <f t="shared" si="79"/>
        <v>267.04500000000002</v>
      </c>
      <c r="AB352" s="27">
        <f t="shared" si="79"/>
        <v>371.334</v>
      </c>
      <c r="AC352" s="27">
        <f t="shared" si="79"/>
        <v>370</v>
      </c>
      <c r="AD352" s="27">
        <f t="shared" si="79"/>
        <v>278.346</v>
      </c>
      <c r="AE352" s="27">
        <f t="shared" si="79"/>
        <v>356.68900000000002</v>
      </c>
      <c r="AF352" s="27">
        <f t="shared" si="79"/>
        <v>325.85199999999998</v>
      </c>
      <c r="AG352" s="27">
        <f t="shared" si="70"/>
        <v>236.292</v>
      </c>
      <c r="AI352" s="48">
        <v>370</v>
      </c>
      <c r="AJ352" s="49">
        <v>370</v>
      </c>
      <c r="AK352" s="55">
        <v>370</v>
      </c>
      <c r="AL352" s="51"/>
      <c r="AN352" s="52">
        <v>230.99100000000001</v>
      </c>
      <c r="AO352" s="53">
        <v>178.63300000000001</v>
      </c>
      <c r="AP352" s="53">
        <v>162.18799999999999</v>
      </c>
      <c r="AQ352" s="53">
        <v>267.04500000000002</v>
      </c>
      <c r="AR352" s="53">
        <v>371.334</v>
      </c>
      <c r="AS352" s="53">
        <v>370</v>
      </c>
      <c r="AT352" s="53">
        <v>278.346</v>
      </c>
      <c r="AU352" s="53">
        <v>356.68900000000002</v>
      </c>
      <c r="AV352" s="53">
        <v>325.85199999999998</v>
      </c>
      <c r="AW352" s="54">
        <v>236.292</v>
      </c>
      <c r="AY352" s="35">
        <f t="shared" si="76"/>
        <v>277.73699999999997</v>
      </c>
      <c r="AZ352" s="36">
        <f t="shared" si="77"/>
        <v>277.73699999999997</v>
      </c>
      <c r="BB352" s="39">
        <v>124</v>
      </c>
      <c r="BC352" s="41">
        <v>160</v>
      </c>
      <c r="BD352" s="41">
        <v>134</v>
      </c>
      <c r="BE352" s="41">
        <v>152</v>
      </c>
      <c r="BF352" s="41">
        <v>265</v>
      </c>
      <c r="BG352" s="41">
        <v>240</v>
      </c>
      <c r="BH352" s="41">
        <v>240</v>
      </c>
      <c r="BI352" s="41">
        <v>240</v>
      </c>
      <c r="BJ352" s="41">
        <v>240</v>
      </c>
      <c r="BK352" s="51">
        <v>240</v>
      </c>
      <c r="BM352" s="52">
        <v>124</v>
      </c>
      <c r="BN352" s="53">
        <v>160</v>
      </c>
      <c r="BO352" s="53">
        <v>134</v>
      </c>
      <c r="BP352" s="53">
        <v>152</v>
      </c>
      <c r="BQ352" s="53">
        <v>265</v>
      </c>
      <c r="BR352" s="53">
        <v>240</v>
      </c>
      <c r="BS352" s="53">
        <v>240</v>
      </c>
      <c r="BT352" s="53">
        <v>240</v>
      </c>
      <c r="BU352" s="53">
        <v>240</v>
      </c>
      <c r="BV352" s="54">
        <v>240</v>
      </c>
      <c r="BX352" s="38">
        <f t="shared" si="78"/>
        <v>203.5</v>
      </c>
    </row>
    <row r="353" spans="1:76" ht="15" thickBot="1" x14ac:dyDescent="0.4">
      <c r="A353" s="17">
        <f t="shared" si="73"/>
        <v>230.47766999999999</v>
      </c>
      <c r="B353" s="17">
        <f t="shared" si="74"/>
        <v>191.39999999999998</v>
      </c>
      <c r="C353" s="17">
        <f t="shared" si="75"/>
        <v>165</v>
      </c>
      <c r="D353" s="39" t="s">
        <v>58</v>
      </c>
      <c r="E353" s="40">
        <v>24889</v>
      </c>
      <c r="F353" s="41"/>
      <c r="G353" s="41"/>
      <c r="H353" s="40"/>
      <c r="I353" s="42">
        <v>80120</v>
      </c>
      <c r="J353" s="43">
        <v>38.089080000000003</v>
      </c>
      <c r="K353" s="44">
        <v>-100.91037</v>
      </c>
      <c r="M353" s="45">
        <v>331.84100000000001</v>
      </c>
      <c r="N353" s="46">
        <v>216.506</v>
      </c>
      <c r="O353" s="46">
        <v>220.00200000000001</v>
      </c>
      <c r="P353" s="46">
        <v>342.649</v>
      </c>
      <c r="Q353" s="46">
        <v>194.48599999999999</v>
      </c>
      <c r="R353" s="46">
        <v>245</v>
      </c>
      <c r="S353" s="46">
        <v>275.358</v>
      </c>
      <c r="T353" s="46">
        <v>322.92500000000001</v>
      </c>
      <c r="U353" s="46">
        <v>292.14400000000001</v>
      </c>
      <c r="V353" s="47">
        <v>270.59100000000001</v>
      </c>
      <c r="X353" s="27">
        <f t="shared" si="79"/>
        <v>331.84100000000001</v>
      </c>
      <c r="Y353" s="27">
        <f t="shared" si="79"/>
        <v>216.506</v>
      </c>
      <c r="Z353" s="27">
        <f t="shared" si="79"/>
        <v>220.00200000000001</v>
      </c>
      <c r="AA353" s="27">
        <f t="shared" si="79"/>
        <v>342.649</v>
      </c>
      <c r="AB353" s="27">
        <f t="shared" si="79"/>
        <v>194.48599999999999</v>
      </c>
      <c r="AC353" s="27">
        <f t="shared" si="79"/>
        <v>245</v>
      </c>
      <c r="AD353" s="27">
        <f t="shared" si="79"/>
        <v>275.358</v>
      </c>
      <c r="AE353" s="27">
        <f t="shared" si="79"/>
        <v>322.92500000000001</v>
      </c>
      <c r="AF353" s="27">
        <f t="shared" si="79"/>
        <v>292.14400000000001</v>
      </c>
      <c r="AG353" s="27">
        <f t="shared" si="70"/>
        <v>270.59100000000001</v>
      </c>
      <c r="AI353" s="48">
        <v>330</v>
      </c>
      <c r="AJ353" s="49">
        <v>330</v>
      </c>
      <c r="AK353" s="50">
        <f t="shared" ref="AK353:AK362" si="81">AI353</f>
        <v>330</v>
      </c>
      <c r="AL353" s="51"/>
      <c r="AN353" s="52">
        <v>331.84100000000001</v>
      </c>
      <c r="AO353" s="53">
        <v>216.506</v>
      </c>
      <c r="AP353" s="53">
        <v>220.00200000000001</v>
      </c>
      <c r="AQ353" s="53">
        <v>342.649</v>
      </c>
      <c r="AR353" s="53">
        <v>194.48599999999999</v>
      </c>
      <c r="AS353" s="53">
        <v>245</v>
      </c>
      <c r="AT353" s="53">
        <v>275.358</v>
      </c>
      <c r="AU353" s="53">
        <v>322.92500000000001</v>
      </c>
      <c r="AV353" s="53">
        <v>292.14400000000001</v>
      </c>
      <c r="AW353" s="54">
        <v>270.59100000000001</v>
      </c>
      <c r="AY353" s="35">
        <f t="shared" si="76"/>
        <v>271.15019999999998</v>
      </c>
      <c r="AZ353" s="36">
        <f t="shared" si="77"/>
        <v>271.15019999999998</v>
      </c>
      <c r="BB353" s="39">
        <v>178</v>
      </c>
      <c r="BC353" s="41">
        <v>150</v>
      </c>
      <c r="BD353" s="41">
        <v>181</v>
      </c>
      <c r="BE353" s="41">
        <v>195</v>
      </c>
      <c r="BF353" s="41">
        <v>139</v>
      </c>
      <c r="BG353" s="41">
        <v>160</v>
      </c>
      <c r="BH353" s="41">
        <v>160</v>
      </c>
      <c r="BI353" s="41">
        <v>160</v>
      </c>
      <c r="BJ353" s="41">
        <v>160</v>
      </c>
      <c r="BK353" s="51">
        <v>160</v>
      </c>
      <c r="BM353" s="52">
        <v>178</v>
      </c>
      <c r="BN353" s="53">
        <v>150</v>
      </c>
      <c r="BO353" s="53">
        <v>181</v>
      </c>
      <c r="BP353" s="53">
        <v>195</v>
      </c>
      <c r="BQ353" s="53">
        <v>139</v>
      </c>
      <c r="BR353" s="53">
        <v>160</v>
      </c>
      <c r="BS353" s="53">
        <v>160</v>
      </c>
      <c r="BT353" s="53">
        <v>160</v>
      </c>
      <c r="BU353" s="53">
        <v>160</v>
      </c>
      <c r="BV353" s="54">
        <v>160</v>
      </c>
      <c r="BX353" s="38">
        <f t="shared" si="78"/>
        <v>164.3</v>
      </c>
    </row>
    <row r="354" spans="1:76" ht="15" thickBot="1" x14ac:dyDescent="0.4">
      <c r="A354" s="17">
        <f t="shared" si="73"/>
        <v>238.841925</v>
      </c>
      <c r="B354" s="17">
        <f t="shared" si="74"/>
        <v>237.79999999999998</v>
      </c>
      <c r="C354" s="17">
        <f t="shared" si="75"/>
        <v>205</v>
      </c>
      <c r="D354" s="39" t="s">
        <v>58</v>
      </c>
      <c r="E354" s="40">
        <v>30474</v>
      </c>
      <c r="F354" s="41"/>
      <c r="G354" s="41"/>
      <c r="H354" s="40"/>
      <c r="I354" s="42">
        <v>78007</v>
      </c>
      <c r="J354" s="43">
        <v>38.088250000000002</v>
      </c>
      <c r="K354" s="44">
        <v>-100.91963</v>
      </c>
      <c r="M354" s="45">
        <v>483.62799999999999</v>
      </c>
      <c r="N354" s="46">
        <v>154.596</v>
      </c>
      <c r="O354" s="46">
        <v>297.214</v>
      </c>
      <c r="P354" s="46">
        <v>375.47</v>
      </c>
      <c r="Q354" s="46">
        <v>218.86500000000001</v>
      </c>
      <c r="R354" s="46">
        <v>319.24200000000002</v>
      </c>
      <c r="S354" s="46">
        <v>405.61799999999999</v>
      </c>
      <c r="T354" s="46">
        <v>188.80199999999999</v>
      </c>
      <c r="U354" s="46">
        <v>130.178</v>
      </c>
      <c r="V354" s="47">
        <v>236.292</v>
      </c>
      <c r="X354" s="27">
        <f t="shared" si="79"/>
        <v>483.62799999999999</v>
      </c>
      <c r="Y354" s="27">
        <f t="shared" si="79"/>
        <v>154.596</v>
      </c>
      <c r="Z354" s="27">
        <f t="shared" si="79"/>
        <v>297.214</v>
      </c>
      <c r="AA354" s="27">
        <f t="shared" si="79"/>
        <v>375.47</v>
      </c>
      <c r="AB354" s="27">
        <f t="shared" si="79"/>
        <v>218.86500000000001</v>
      </c>
      <c r="AC354" s="27">
        <f t="shared" si="79"/>
        <v>319.24200000000002</v>
      </c>
      <c r="AD354" s="27">
        <f t="shared" si="79"/>
        <v>405.61799999999999</v>
      </c>
      <c r="AE354" s="27">
        <f t="shared" si="79"/>
        <v>188.80199999999999</v>
      </c>
      <c r="AF354" s="27">
        <f t="shared" si="79"/>
        <v>130.178</v>
      </c>
      <c r="AG354" s="27">
        <f t="shared" si="70"/>
        <v>236.292</v>
      </c>
      <c r="AI354" s="48">
        <v>410</v>
      </c>
      <c r="AJ354" s="49">
        <v>410</v>
      </c>
      <c r="AK354" s="50">
        <f t="shared" si="81"/>
        <v>410</v>
      </c>
      <c r="AL354" s="51"/>
      <c r="AN354" s="52">
        <v>483.62799999999999</v>
      </c>
      <c r="AO354" s="53">
        <v>154.596</v>
      </c>
      <c r="AP354" s="53">
        <v>297.214</v>
      </c>
      <c r="AQ354" s="53">
        <v>375.47</v>
      </c>
      <c r="AR354" s="53">
        <v>218.86500000000001</v>
      </c>
      <c r="AS354" s="53">
        <v>319.24200000000002</v>
      </c>
      <c r="AT354" s="53">
        <v>405.61799999999999</v>
      </c>
      <c r="AU354" s="53">
        <v>188.80199999999999</v>
      </c>
      <c r="AV354" s="53">
        <v>130.178</v>
      </c>
      <c r="AW354" s="54">
        <v>236.292</v>
      </c>
      <c r="AY354" s="35">
        <f t="shared" si="76"/>
        <v>280.9905</v>
      </c>
      <c r="AZ354" s="36">
        <f t="shared" si="77"/>
        <v>280.9905</v>
      </c>
      <c r="BB354" s="39">
        <v>259</v>
      </c>
      <c r="BC354" s="41">
        <v>250</v>
      </c>
      <c r="BD354" s="41">
        <v>245</v>
      </c>
      <c r="BE354" s="41">
        <v>213</v>
      </c>
      <c r="BF354" s="41">
        <v>156</v>
      </c>
      <c r="BG354" s="41">
        <v>160</v>
      </c>
      <c r="BH354" s="41">
        <v>160</v>
      </c>
      <c r="BI354" s="41">
        <v>160</v>
      </c>
      <c r="BJ354" s="41">
        <v>160</v>
      </c>
      <c r="BK354" s="51">
        <v>110</v>
      </c>
      <c r="BM354" s="52">
        <v>259</v>
      </c>
      <c r="BN354" s="53">
        <v>250</v>
      </c>
      <c r="BO354" s="53">
        <v>245</v>
      </c>
      <c r="BP354" s="53">
        <v>213</v>
      </c>
      <c r="BQ354" s="53">
        <v>156</v>
      </c>
      <c r="BR354" s="53">
        <v>160</v>
      </c>
      <c r="BS354" s="53">
        <v>160</v>
      </c>
      <c r="BT354" s="53">
        <v>160</v>
      </c>
      <c r="BU354" s="53">
        <v>160</v>
      </c>
      <c r="BV354" s="54">
        <v>110</v>
      </c>
      <c r="BX354" s="38">
        <f t="shared" si="78"/>
        <v>187.3</v>
      </c>
    </row>
    <row r="355" spans="1:76" ht="15" thickBot="1" x14ac:dyDescent="0.4">
      <c r="A355" s="17">
        <f t="shared" si="73"/>
        <v>190.69239999999999</v>
      </c>
      <c r="B355" s="17">
        <f t="shared" si="74"/>
        <v>185.6</v>
      </c>
      <c r="C355" s="17">
        <f t="shared" si="75"/>
        <v>160</v>
      </c>
      <c r="D355" s="39" t="s">
        <v>58</v>
      </c>
      <c r="E355" s="40">
        <v>21370</v>
      </c>
      <c r="F355" s="41"/>
      <c r="G355" s="41"/>
      <c r="H355" s="40"/>
      <c r="I355" s="42">
        <v>84693</v>
      </c>
      <c r="J355" s="43">
        <v>38.055915939999998</v>
      </c>
      <c r="K355" s="44">
        <v>-100.94699451</v>
      </c>
      <c r="M355" s="45">
        <v>255.71100000000001</v>
      </c>
      <c r="N355" s="46">
        <v>212.05699999999999</v>
      </c>
      <c r="O355" s="46">
        <v>325.39299999999997</v>
      </c>
      <c r="P355" s="46">
        <v>236.90199999999999</v>
      </c>
      <c r="Q355" s="46">
        <v>232.32400000000001</v>
      </c>
      <c r="R355" s="46">
        <v>227.221</v>
      </c>
      <c r="S355" s="46">
        <v>222.70500000000001</v>
      </c>
      <c r="T355" s="46">
        <v>253.02799999999999</v>
      </c>
      <c r="U355" s="46">
        <v>172.9</v>
      </c>
      <c r="V355" s="47">
        <v>105.199</v>
      </c>
      <c r="X355" s="27">
        <f t="shared" si="79"/>
        <v>255.71100000000001</v>
      </c>
      <c r="Y355" s="27">
        <f t="shared" si="79"/>
        <v>212.05699999999999</v>
      </c>
      <c r="Z355" s="27">
        <f t="shared" si="79"/>
        <v>325.39299999999997</v>
      </c>
      <c r="AA355" s="27">
        <f t="shared" si="79"/>
        <v>236.90199999999999</v>
      </c>
      <c r="AB355" s="27">
        <f t="shared" si="79"/>
        <v>232.32400000000001</v>
      </c>
      <c r="AC355" s="27">
        <f t="shared" si="79"/>
        <v>227.221</v>
      </c>
      <c r="AD355" s="27">
        <f t="shared" si="79"/>
        <v>222.70500000000001</v>
      </c>
      <c r="AE355" s="27">
        <f t="shared" si="79"/>
        <v>253.02799999999999</v>
      </c>
      <c r="AF355" s="27">
        <f t="shared" si="79"/>
        <v>172.9</v>
      </c>
      <c r="AG355" s="27">
        <f t="shared" si="70"/>
        <v>105.199</v>
      </c>
      <c r="AI355" s="48">
        <v>320</v>
      </c>
      <c r="AJ355" s="49">
        <v>320</v>
      </c>
      <c r="AK355" s="50">
        <f t="shared" si="81"/>
        <v>320</v>
      </c>
      <c r="AL355" s="51" t="s">
        <v>154</v>
      </c>
      <c r="AN355" s="52">
        <v>255.71100000000001</v>
      </c>
      <c r="AO355" s="53">
        <v>212.05699999999999</v>
      </c>
      <c r="AP355" s="53">
        <v>325.39299999999997</v>
      </c>
      <c r="AQ355" s="53">
        <v>236.90199999999999</v>
      </c>
      <c r="AR355" s="53">
        <v>232.32400000000001</v>
      </c>
      <c r="AS355" s="53">
        <v>227.221</v>
      </c>
      <c r="AT355" s="53">
        <v>222.70500000000001</v>
      </c>
      <c r="AU355" s="53">
        <v>253.02799999999999</v>
      </c>
      <c r="AV355" s="53">
        <v>172.9</v>
      </c>
      <c r="AW355" s="54">
        <v>105.199</v>
      </c>
      <c r="AY355" s="35">
        <f t="shared" si="76"/>
        <v>224.34399999999999</v>
      </c>
      <c r="AZ355" s="36">
        <f t="shared" si="77"/>
        <v>224.34399999999999</v>
      </c>
      <c r="BB355" s="39">
        <v>123</v>
      </c>
      <c r="BC355" s="41">
        <v>123</v>
      </c>
      <c r="BD355" s="41">
        <v>130</v>
      </c>
      <c r="BE355" s="41">
        <v>130</v>
      </c>
      <c r="BF355" s="41">
        <v>242</v>
      </c>
      <c r="BG355" s="41">
        <v>242</v>
      </c>
      <c r="BH355" s="41">
        <v>242</v>
      </c>
      <c r="BI355" s="41">
        <v>246</v>
      </c>
      <c r="BJ355" s="41">
        <v>246</v>
      </c>
      <c r="BK355" s="51">
        <v>246</v>
      </c>
      <c r="BM355" s="52">
        <v>123</v>
      </c>
      <c r="BN355" s="53">
        <v>123</v>
      </c>
      <c r="BO355" s="53">
        <v>130</v>
      </c>
      <c r="BP355" s="53">
        <v>130</v>
      </c>
      <c r="BQ355" s="53">
        <v>242</v>
      </c>
      <c r="BR355" s="53">
        <v>242</v>
      </c>
      <c r="BS355" s="53">
        <v>242</v>
      </c>
      <c r="BT355" s="53">
        <v>246</v>
      </c>
      <c r="BU355" s="53">
        <v>246</v>
      </c>
      <c r="BV355" s="54">
        <v>246</v>
      </c>
      <c r="BX355" s="38">
        <f t="shared" si="78"/>
        <v>197</v>
      </c>
    </row>
    <row r="356" spans="1:76" ht="15" thickBot="1" x14ac:dyDescent="0.4">
      <c r="A356" s="17">
        <f t="shared" si="73"/>
        <v>175.4128</v>
      </c>
      <c r="B356" s="17">
        <f t="shared" si="74"/>
        <v>147.32</v>
      </c>
      <c r="C356" s="17">
        <f t="shared" si="75"/>
        <v>127</v>
      </c>
      <c r="D356" s="39" t="s">
        <v>58</v>
      </c>
      <c r="E356" s="40">
        <v>21499</v>
      </c>
      <c r="F356" s="41"/>
      <c r="G356" s="41"/>
      <c r="H356" s="40"/>
      <c r="I356" s="42">
        <v>9550</v>
      </c>
      <c r="J356" s="43">
        <v>38.058228</v>
      </c>
      <c r="K356" s="44">
        <v>-100.833336</v>
      </c>
      <c r="M356" s="45">
        <v>179.97200000000001</v>
      </c>
      <c r="N356" s="46">
        <v>203.48</v>
      </c>
      <c r="O356" s="46">
        <v>226.88499999999999</v>
      </c>
      <c r="P356" s="46">
        <v>220.44800000000001</v>
      </c>
      <c r="Q356" s="46">
        <v>210.17599999999999</v>
      </c>
      <c r="R356" s="46">
        <v>256.12799999999999</v>
      </c>
      <c r="S356" s="46">
        <v>243.102</v>
      </c>
      <c r="T356" s="46">
        <v>196.667</v>
      </c>
      <c r="U356" s="46">
        <v>180.31800000000001</v>
      </c>
      <c r="V356" s="47">
        <v>146.50399999999999</v>
      </c>
      <c r="X356" s="27">
        <f t="shared" si="79"/>
        <v>179.97200000000001</v>
      </c>
      <c r="Y356" s="27">
        <f t="shared" si="79"/>
        <v>203.48</v>
      </c>
      <c r="Z356" s="27">
        <f t="shared" si="79"/>
        <v>226.88499999999999</v>
      </c>
      <c r="AA356" s="27">
        <f t="shared" si="79"/>
        <v>220.44800000000001</v>
      </c>
      <c r="AB356" s="27">
        <f t="shared" si="79"/>
        <v>210.17599999999999</v>
      </c>
      <c r="AC356" s="27">
        <f t="shared" si="79"/>
        <v>256.12799999999999</v>
      </c>
      <c r="AD356" s="27">
        <f t="shared" si="79"/>
        <v>243.102</v>
      </c>
      <c r="AE356" s="27">
        <f t="shared" si="79"/>
        <v>196.667</v>
      </c>
      <c r="AF356" s="27">
        <f t="shared" si="79"/>
        <v>180.31800000000001</v>
      </c>
      <c r="AG356" s="27">
        <f t="shared" si="70"/>
        <v>146.50399999999999</v>
      </c>
      <c r="AI356" s="48">
        <v>254</v>
      </c>
      <c r="AJ356" s="49">
        <v>254</v>
      </c>
      <c r="AK356" s="50">
        <f t="shared" si="81"/>
        <v>254</v>
      </c>
      <c r="AL356" s="51"/>
      <c r="AN356" s="52">
        <v>179.97200000000001</v>
      </c>
      <c r="AO356" s="53">
        <v>203.48</v>
      </c>
      <c r="AP356" s="53">
        <v>226.88499999999999</v>
      </c>
      <c r="AQ356" s="53">
        <v>220.44800000000001</v>
      </c>
      <c r="AR356" s="53">
        <v>210.17599999999999</v>
      </c>
      <c r="AS356" s="53">
        <v>256.12799999999999</v>
      </c>
      <c r="AT356" s="53">
        <v>243.102</v>
      </c>
      <c r="AU356" s="53">
        <v>196.667</v>
      </c>
      <c r="AV356" s="53">
        <v>180.31800000000001</v>
      </c>
      <c r="AW356" s="54">
        <v>146.50399999999999</v>
      </c>
      <c r="AY356" s="35">
        <f t="shared" si="76"/>
        <v>206.36799999999999</v>
      </c>
      <c r="AZ356" s="36">
        <f t="shared" si="77"/>
        <v>206.36799999999999</v>
      </c>
      <c r="BB356" s="39">
        <v>184</v>
      </c>
      <c r="BC356" s="41">
        <v>130</v>
      </c>
      <c r="BD356" s="41">
        <v>175</v>
      </c>
      <c r="BE356" s="41">
        <v>167</v>
      </c>
      <c r="BF356" s="41">
        <v>136</v>
      </c>
      <c r="BG356" s="41">
        <v>139</v>
      </c>
      <c r="BH356" s="41">
        <v>144</v>
      </c>
      <c r="BI356" s="41">
        <v>134</v>
      </c>
      <c r="BJ356" s="41">
        <v>132</v>
      </c>
      <c r="BK356" s="51">
        <v>142</v>
      </c>
      <c r="BM356" s="52">
        <v>184</v>
      </c>
      <c r="BN356" s="53">
        <v>130</v>
      </c>
      <c r="BO356" s="53">
        <v>175</v>
      </c>
      <c r="BP356" s="53">
        <v>167</v>
      </c>
      <c r="BQ356" s="53">
        <v>136</v>
      </c>
      <c r="BR356" s="53">
        <v>139</v>
      </c>
      <c r="BS356" s="53">
        <v>144</v>
      </c>
      <c r="BT356" s="53">
        <v>134</v>
      </c>
      <c r="BU356" s="53">
        <v>132</v>
      </c>
      <c r="BV356" s="54">
        <v>142</v>
      </c>
      <c r="BX356" s="38">
        <f t="shared" si="78"/>
        <v>148.30000000000001</v>
      </c>
    </row>
    <row r="357" spans="1:76" ht="15" thickBot="1" x14ac:dyDescent="0.4">
      <c r="A357" s="17">
        <f t="shared" si="73"/>
        <v>134.60005000000001</v>
      </c>
      <c r="B357" s="17">
        <f t="shared" si="74"/>
        <v>125.27999999999999</v>
      </c>
      <c r="C357" s="17">
        <f t="shared" si="75"/>
        <v>108</v>
      </c>
      <c r="D357" s="39" t="s">
        <v>58</v>
      </c>
      <c r="E357" s="40">
        <v>21499</v>
      </c>
      <c r="F357" s="41"/>
      <c r="G357" s="41"/>
      <c r="H357" s="40"/>
      <c r="I357" s="42">
        <v>23243</v>
      </c>
      <c r="J357" s="43">
        <v>38.050908</v>
      </c>
      <c r="K357" s="44">
        <v>-100.84284700000001</v>
      </c>
      <c r="M357" s="45">
        <v>106.613</v>
      </c>
      <c r="N357" s="46">
        <v>180.08099999999999</v>
      </c>
      <c r="O357" s="46">
        <v>181.29900000000001</v>
      </c>
      <c r="P357" s="46">
        <v>71.879000000000005</v>
      </c>
      <c r="Q357" s="46">
        <v>156.75</v>
      </c>
      <c r="R357" s="46">
        <v>191.95500000000001</v>
      </c>
      <c r="S357" s="46">
        <v>208.023</v>
      </c>
      <c r="T357" s="46">
        <v>170.06700000000001</v>
      </c>
      <c r="U357" s="46">
        <v>167.10400000000001</v>
      </c>
      <c r="V357" s="47">
        <v>149.75899999999999</v>
      </c>
      <c r="X357" s="27">
        <f t="shared" si="79"/>
        <v>106.613</v>
      </c>
      <c r="Y357" s="27">
        <f t="shared" si="79"/>
        <v>180.08099999999999</v>
      </c>
      <c r="Z357" s="27">
        <f t="shared" si="79"/>
        <v>181.29900000000001</v>
      </c>
      <c r="AA357" s="27">
        <f t="shared" si="79"/>
        <v>71.879000000000005</v>
      </c>
      <c r="AB357" s="27">
        <f t="shared" si="79"/>
        <v>156.75</v>
      </c>
      <c r="AC357" s="27">
        <f t="shared" si="79"/>
        <v>191.95500000000001</v>
      </c>
      <c r="AD357" s="27">
        <f t="shared" si="79"/>
        <v>208.023</v>
      </c>
      <c r="AE357" s="27">
        <f t="shared" si="79"/>
        <v>170.06700000000001</v>
      </c>
      <c r="AF357" s="27">
        <f t="shared" si="79"/>
        <v>167.10400000000001</v>
      </c>
      <c r="AG357" s="27">
        <f t="shared" si="70"/>
        <v>149.75899999999999</v>
      </c>
      <c r="AI357" s="48">
        <v>216</v>
      </c>
      <c r="AJ357" s="49">
        <v>216</v>
      </c>
      <c r="AK357" s="50">
        <f t="shared" si="81"/>
        <v>216</v>
      </c>
      <c r="AL357" s="51"/>
      <c r="AN357" s="52">
        <v>106.613</v>
      </c>
      <c r="AO357" s="53">
        <v>180.08099999999999</v>
      </c>
      <c r="AP357" s="53">
        <v>181.29900000000001</v>
      </c>
      <c r="AQ357" s="53">
        <v>71.879000000000005</v>
      </c>
      <c r="AR357" s="53">
        <v>156.75</v>
      </c>
      <c r="AS357" s="53">
        <v>191.95500000000001</v>
      </c>
      <c r="AT357" s="53">
        <v>208.023</v>
      </c>
      <c r="AU357" s="53">
        <v>170.06700000000001</v>
      </c>
      <c r="AV357" s="53">
        <v>167.10400000000001</v>
      </c>
      <c r="AW357" s="54">
        <v>149.75899999999999</v>
      </c>
      <c r="AY357" s="35">
        <f t="shared" si="76"/>
        <v>158.35300000000001</v>
      </c>
      <c r="AZ357" s="36">
        <f t="shared" si="77"/>
        <v>158.35300000000001</v>
      </c>
      <c r="BB357" s="39">
        <v>109</v>
      </c>
      <c r="BC357" s="41">
        <v>115</v>
      </c>
      <c r="BD357" s="41">
        <v>140</v>
      </c>
      <c r="BE357" s="41">
        <v>55</v>
      </c>
      <c r="BF357" s="41">
        <v>101</v>
      </c>
      <c r="BG357" s="41">
        <v>104</v>
      </c>
      <c r="BH357" s="41">
        <v>123</v>
      </c>
      <c r="BI357" s="41">
        <v>116</v>
      </c>
      <c r="BJ357" s="41">
        <v>122</v>
      </c>
      <c r="BK357" s="51">
        <v>144</v>
      </c>
      <c r="BM357" s="52">
        <v>109</v>
      </c>
      <c r="BN357" s="53">
        <v>115</v>
      </c>
      <c r="BO357" s="53">
        <v>140</v>
      </c>
      <c r="BP357" s="53">
        <v>55</v>
      </c>
      <c r="BQ357" s="53">
        <v>101</v>
      </c>
      <c r="BR357" s="53">
        <v>104</v>
      </c>
      <c r="BS357" s="53">
        <v>123</v>
      </c>
      <c r="BT357" s="53">
        <v>116</v>
      </c>
      <c r="BU357" s="53">
        <v>122</v>
      </c>
      <c r="BV357" s="54">
        <v>144</v>
      </c>
      <c r="BX357" s="38">
        <f t="shared" si="78"/>
        <v>112.9</v>
      </c>
    </row>
    <row r="358" spans="1:76" ht="15" thickBot="1" x14ac:dyDescent="0.4">
      <c r="A358" s="17">
        <f t="shared" si="73"/>
        <v>94.438655000000011</v>
      </c>
      <c r="B358" s="17">
        <f t="shared" si="74"/>
        <v>99.993870000000015</v>
      </c>
      <c r="C358" s="17">
        <f t="shared" si="75"/>
        <v>127</v>
      </c>
      <c r="D358" s="39" t="s">
        <v>58</v>
      </c>
      <c r="E358" s="40">
        <v>21499</v>
      </c>
      <c r="F358" s="41"/>
      <c r="G358" s="41"/>
      <c r="H358" s="40"/>
      <c r="I358" s="42">
        <v>45579</v>
      </c>
      <c r="J358" s="43">
        <v>38.050778000000001</v>
      </c>
      <c r="K358" s="44">
        <v>-100.833507</v>
      </c>
      <c r="M358" s="45">
        <v>69.475999999999999</v>
      </c>
      <c r="N358" s="46">
        <v>129.03700000000001</v>
      </c>
      <c r="O358" s="46">
        <v>57.078000000000003</v>
      </c>
      <c r="P358" s="46">
        <v>109.684</v>
      </c>
      <c r="Q358" s="46">
        <v>95.382999999999996</v>
      </c>
      <c r="R358" s="46">
        <v>92.162000000000006</v>
      </c>
      <c r="S358" s="46">
        <v>161.839</v>
      </c>
      <c r="T358" s="46">
        <v>167.44</v>
      </c>
      <c r="U358" s="46">
        <v>147.958</v>
      </c>
      <c r="V358" s="47">
        <v>80.986000000000004</v>
      </c>
      <c r="X358" s="27">
        <f t="shared" si="79"/>
        <v>69.475999999999999</v>
      </c>
      <c r="Y358" s="27">
        <f t="shared" si="79"/>
        <v>129.03700000000001</v>
      </c>
      <c r="Z358" s="27">
        <f t="shared" si="79"/>
        <v>57.078000000000003</v>
      </c>
      <c r="AA358" s="27">
        <f t="shared" si="79"/>
        <v>109.684</v>
      </c>
      <c r="AB358" s="27">
        <f t="shared" si="79"/>
        <v>95.382999999999996</v>
      </c>
      <c r="AC358" s="27">
        <f t="shared" si="79"/>
        <v>92.162000000000006</v>
      </c>
      <c r="AD358" s="27">
        <f t="shared" si="79"/>
        <v>161.839</v>
      </c>
      <c r="AE358" s="27">
        <f t="shared" si="79"/>
        <v>167.44</v>
      </c>
      <c r="AF358" s="27">
        <f t="shared" si="79"/>
        <v>147.958</v>
      </c>
      <c r="AG358" s="27">
        <f t="shared" si="70"/>
        <v>80.986000000000004</v>
      </c>
      <c r="AI358" s="48">
        <v>254</v>
      </c>
      <c r="AJ358" s="49">
        <v>254</v>
      </c>
      <c r="AK358" s="50">
        <f t="shared" si="81"/>
        <v>254</v>
      </c>
      <c r="AL358" s="51"/>
      <c r="AN358" s="52">
        <v>69.475999999999999</v>
      </c>
      <c r="AO358" s="53">
        <v>129.03700000000001</v>
      </c>
      <c r="AP358" s="53">
        <v>57.078000000000003</v>
      </c>
      <c r="AQ358" s="53">
        <v>109.684</v>
      </c>
      <c r="AR358" s="53">
        <v>95.382999999999996</v>
      </c>
      <c r="AS358" s="53">
        <v>92.162000000000006</v>
      </c>
      <c r="AT358" s="53">
        <v>161.839</v>
      </c>
      <c r="AU358" s="53">
        <v>167.44</v>
      </c>
      <c r="AV358" s="53">
        <v>147.958</v>
      </c>
      <c r="AW358" s="54">
        <v>80.986000000000004</v>
      </c>
      <c r="AY358" s="35">
        <f t="shared" si="76"/>
        <v>111.10430000000001</v>
      </c>
      <c r="AZ358" s="36">
        <f t="shared" si="77"/>
        <v>111.10430000000001</v>
      </c>
      <c r="BB358" s="39">
        <v>70</v>
      </c>
      <c r="BC358" s="41">
        <v>82</v>
      </c>
      <c r="BD358" s="41">
        <v>44</v>
      </c>
      <c r="BE358" s="41">
        <v>84</v>
      </c>
      <c r="BF358" s="41">
        <v>62</v>
      </c>
      <c r="BG358" s="41">
        <v>50</v>
      </c>
      <c r="BH358" s="41">
        <v>96</v>
      </c>
      <c r="BI358" s="41">
        <v>114</v>
      </c>
      <c r="BJ358" s="41">
        <v>108</v>
      </c>
      <c r="BK358" s="51">
        <v>77</v>
      </c>
      <c r="BM358" s="52">
        <v>70</v>
      </c>
      <c r="BN358" s="53">
        <v>82</v>
      </c>
      <c r="BO358" s="53">
        <v>44</v>
      </c>
      <c r="BP358" s="53">
        <v>84</v>
      </c>
      <c r="BQ358" s="53">
        <v>62</v>
      </c>
      <c r="BR358" s="53">
        <v>50</v>
      </c>
      <c r="BS358" s="53">
        <v>96</v>
      </c>
      <c r="BT358" s="53">
        <v>114</v>
      </c>
      <c r="BU358" s="53">
        <v>108</v>
      </c>
      <c r="BV358" s="54">
        <v>77</v>
      </c>
      <c r="BX358" s="38">
        <f t="shared" si="78"/>
        <v>78.7</v>
      </c>
    </row>
    <row r="359" spans="1:76" ht="15" thickBot="1" x14ac:dyDescent="0.4">
      <c r="A359" s="17">
        <f t="shared" si="73"/>
        <v>62.152509999999992</v>
      </c>
      <c r="B359" s="17">
        <f t="shared" si="74"/>
        <v>65.808539999999994</v>
      </c>
      <c r="C359" s="17">
        <f t="shared" si="75"/>
        <v>86</v>
      </c>
      <c r="D359" s="39" t="s">
        <v>58</v>
      </c>
      <c r="E359" s="40">
        <v>21499</v>
      </c>
      <c r="F359" s="41"/>
      <c r="G359" s="41"/>
      <c r="H359" s="40"/>
      <c r="I359" s="42">
        <v>47997</v>
      </c>
      <c r="J359" s="43">
        <v>38.058149</v>
      </c>
      <c r="K359" s="44">
        <v>-100.842714</v>
      </c>
      <c r="M359" s="45">
        <v>0</v>
      </c>
      <c r="N359" s="46">
        <v>55.722000000000001</v>
      </c>
      <c r="O359" s="46">
        <v>5.8920000000000003</v>
      </c>
      <c r="P359" s="46">
        <v>75.751999999999995</v>
      </c>
      <c r="Q359" s="46">
        <v>100.218</v>
      </c>
      <c r="R359" s="46">
        <v>128.01900000000001</v>
      </c>
      <c r="S359" s="46">
        <v>0</v>
      </c>
      <c r="T359" s="46">
        <v>0</v>
      </c>
      <c r="U359" s="46">
        <v>0</v>
      </c>
      <c r="V359" s="47">
        <v>0</v>
      </c>
      <c r="X359" s="27">
        <f t="shared" si="79"/>
        <v>0</v>
      </c>
      <c r="Y359" s="27">
        <f t="shared" si="79"/>
        <v>55.722000000000001</v>
      </c>
      <c r="Z359" s="27">
        <f t="shared" si="79"/>
        <v>5.8920000000000003</v>
      </c>
      <c r="AA359" s="27">
        <f t="shared" si="79"/>
        <v>75.751999999999995</v>
      </c>
      <c r="AB359" s="27">
        <f t="shared" si="79"/>
        <v>100.218</v>
      </c>
      <c r="AC359" s="27">
        <f t="shared" si="79"/>
        <v>128.01900000000001</v>
      </c>
      <c r="AD359" s="27">
        <f t="shared" si="79"/>
        <v>0</v>
      </c>
      <c r="AE359" s="27">
        <f t="shared" si="79"/>
        <v>0</v>
      </c>
      <c r="AF359" s="27">
        <f t="shared" si="79"/>
        <v>0</v>
      </c>
      <c r="AG359" s="27">
        <f t="shared" si="70"/>
        <v>0</v>
      </c>
      <c r="AI359" s="48">
        <v>172</v>
      </c>
      <c r="AJ359" s="49">
        <v>172</v>
      </c>
      <c r="AK359" s="50">
        <f t="shared" si="81"/>
        <v>172</v>
      </c>
      <c r="AL359" s="51"/>
      <c r="AN359" s="52"/>
      <c r="AO359" s="53">
        <v>55.722000000000001</v>
      </c>
      <c r="AP359" s="53">
        <v>5.8920000000000003</v>
      </c>
      <c r="AQ359" s="53">
        <v>75.751999999999995</v>
      </c>
      <c r="AR359" s="53">
        <v>100.218</v>
      </c>
      <c r="AS359" s="53">
        <v>128.01900000000001</v>
      </c>
      <c r="AT359" s="53"/>
      <c r="AU359" s="53"/>
      <c r="AV359" s="53"/>
      <c r="AW359" s="54"/>
      <c r="AY359" s="35">
        <f t="shared" si="76"/>
        <v>73.120599999999996</v>
      </c>
      <c r="AZ359" s="36">
        <f t="shared" si="77"/>
        <v>36.560299999999998</v>
      </c>
      <c r="BB359" s="39">
        <v>0</v>
      </c>
      <c r="BC359" s="41">
        <v>36</v>
      </c>
      <c r="BD359" s="41">
        <v>5</v>
      </c>
      <c r="BE359" s="41">
        <v>58</v>
      </c>
      <c r="BF359" s="41">
        <v>65</v>
      </c>
      <c r="BG359" s="41">
        <v>70</v>
      </c>
      <c r="BH359" s="41">
        <v>0</v>
      </c>
      <c r="BI359" s="41">
        <v>0</v>
      </c>
      <c r="BJ359" s="41">
        <v>0</v>
      </c>
      <c r="BK359" s="51">
        <v>0</v>
      </c>
      <c r="BM359" s="52" t="s">
        <v>85</v>
      </c>
      <c r="BN359" s="53">
        <v>36</v>
      </c>
      <c r="BO359" s="53">
        <v>5</v>
      </c>
      <c r="BP359" s="53">
        <v>58</v>
      </c>
      <c r="BQ359" s="53">
        <v>65</v>
      </c>
      <c r="BR359" s="53">
        <v>70</v>
      </c>
      <c r="BS359" s="53" t="s">
        <v>85</v>
      </c>
      <c r="BT359" s="53" t="s">
        <v>85</v>
      </c>
      <c r="BU359" s="53" t="s">
        <v>85</v>
      </c>
      <c r="BV359" s="54" t="s">
        <v>85</v>
      </c>
      <c r="BX359" s="38">
        <f t="shared" si="78"/>
        <v>46.8</v>
      </c>
    </row>
    <row r="360" spans="1:76" ht="15" thickBot="1" x14ac:dyDescent="0.4">
      <c r="A360" s="17">
        <f t="shared" si="73"/>
        <v>171.59138888888887</v>
      </c>
      <c r="B360" s="17">
        <f t="shared" si="74"/>
        <v>181.685</v>
      </c>
      <c r="C360" s="17">
        <f t="shared" si="75"/>
        <v>240</v>
      </c>
      <c r="D360" s="39" t="s">
        <v>58</v>
      </c>
      <c r="E360" s="40">
        <v>5057</v>
      </c>
      <c r="F360" s="41"/>
      <c r="G360" s="41"/>
      <c r="H360" s="40"/>
      <c r="I360" s="42">
        <v>37434</v>
      </c>
      <c r="J360" s="43">
        <v>37.987247000000004</v>
      </c>
      <c r="K360" s="44">
        <v>-101.17467499999999</v>
      </c>
      <c r="M360" s="45">
        <v>32.25</v>
      </c>
      <c r="N360" s="46">
        <v>40.9</v>
      </c>
      <c r="O360" s="46">
        <v>10.8</v>
      </c>
      <c r="P360" s="46">
        <v>11.2</v>
      </c>
      <c r="Q360" s="46">
        <v>0</v>
      </c>
      <c r="R360" s="46">
        <v>315.8</v>
      </c>
      <c r="S360" s="46">
        <v>388.3</v>
      </c>
      <c r="T360" s="46">
        <v>300.60000000000002</v>
      </c>
      <c r="U360" s="46">
        <v>452</v>
      </c>
      <c r="V360" s="47">
        <v>265</v>
      </c>
      <c r="X360" s="27">
        <f t="shared" si="79"/>
        <v>32.25</v>
      </c>
      <c r="Y360" s="27">
        <f t="shared" si="79"/>
        <v>40.9</v>
      </c>
      <c r="Z360" s="27">
        <f t="shared" si="79"/>
        <v>10.8</v>
      </c>
      <c r="AA360" s="27">
        <f t="shared" si="79"/>
        <v>11.2</v>
      </c>
      <c r="AB360" s="27">
        <f t="shared" si="79"/>
        <v>0</v>
      </c>
      <c r="AC360" s="27">
        <f t="shared" si="79"/>
        <v>315.8</v>
      </c>
      <c r="AD360" s="27">
        <f t="shared" si="79"/>
        <v>388.3</v>
      </c>
      <c r="AE360" s="27">
        <f t="shared" si="79"/>
        <v>300.60000000000002</v>
      </c>
      <c r="AF360" s="27">
        <f t="shared" si="79"/>
        <v>452</v>
      </c>
      <c r="AG360" s="27">
        <f t="shared" si="70"/>
        <v>265</v>
      </c>
      <c r="AI360" s="48">
        <v>480</v>
      </c>
      <c r="AJ360" s="49">
        <v>480</v>
      </c>
      <c r="AK360" s="50">
        <f t="shared" si="81"/>
        <v>480</v>
      </c>
      <c r="AL360" s="51"/>
      <c r="AN360" s="52">
        <v>32.25</v>
      </c>
      <c r="AO360" s="53">
        <v>40.9</v>
      </c>
      <c r="AP360" s="53">
        <v>10.8</v>
      </c>
      <c r="AQ360" s="53">
        <v>11.2</v>
      </c>
      <c r="AR360" s="53"/>
      <c r="AS360" s="53">
        <v>315.8</v>
      </c>
      <c r="AT360" s="53">
        <v>388.3</v>
      </c>
      <c r="AU360" s="53">
        <v>300.60000000000002</v>
      </c>
      <c r="AV360" s="53">
        <v>452</v>
      </c>
      <c r="AW360" s="54">
        <v>265</v>
      </c>
      <c r="AY360" s="35">
        <f t="shared" si="76"/>
        <v>201.87222222222221</v>
      </c>
      <c r="AZ360" s="36">
        <f t="shared" si="77"/>
        <v>181.685</v>
      </c>
      <c r="BB360" s="39">
        <v>300</v>
      </c>
      <c r="BC360" s="41">
        <v>300</v>
      </c>
      <c r="BD360" s="41">
        <v>300</v>
      </c>
      <c r="BE360" s="41">
        <v>300</v>
      </c>
      <c r="BF360" s="41">
        <v>0</v>
      </c>
      <c r="BG360" s="41">
        <v>300</v>
      </c>
      <c r="BH360" s="41">
        <v>300</v>
      </c>
      <c r="BI360" s="41">
        <v>300</v>
      </c>
      <c r="BJ360" s="41">
        <v>260</v>
      </c>
      <c r="BK360" s="51">
        <v>320</v>
      </c>
      <c r="BM360" s="52">
        <v>300</v>
      </c>
      <c r="BN360" s="53">
        <v>300</v>
      </c>
      <c r="BO360" s="53">
        <v>300</v>
      </c>
      <c r="BP360" s="53">
        <v>300</v>
      </c>
      <c r="BQ360" s="53" t="s">
        <v>85</v>
      </c>
      <c r="BR360" s="53">
        <v>300</v>
      </c>
      <c r="BS360" s="53">
        <v>300</v>
      </c>
      <c r="BT360" s="53">
        <v>300</v>
      </c>
      <c r="BU360" s="53">
        <v>260</v>
      </c>
      <c r="BV360" s="54">
        <v>320</v>
      </c>
      <c r="BX360" s="38">
        <f t="shared" si="78"/>
        <v>297.77777777777777</v>
      </c>
    </row>
    <row r="361" spans="1:76" ht="15" thickBot="1" x14ac:dyDescent="0.4">
      <c r="A361" s="17">
        <f t="shared" si="73"/>
        <v>177.956425</v>
      </c>
      <c r="B361" s="17">
        <f t="shared" si="74"/>
        <v>168.2</v>
      </c>
      <c r="C361" s="17">
        <f t="shared" si="75"/>
        <v>145</v>
      </c>
      <c r="D361" s="39" t="s">
        <v>58</v>
      </c>
      <c r="E361" s="40">
        <v>11797</v>
      </c>
      <c r="F361" s="41"/>
      <c r="G361" s="41"/>
      <c r="H361" s="40"/>
      <c r="I361" s="42">
        <v>22329</v>
      </c>
      <c r="J361" s="43">
        <v>37.983449999999998</v>
      </c>
      <c r="K361" s="44">
        <v>-101.14545</v>
      </c>
      <c r="M361" s="45">
        <v>246</v>
      </c>
      <c r="N361" s="46">
        <v>166.96799999999999</v>
      </c>
      <c r="O361" s="46">
        <v>73.459000000000003</v>
      </c>
      <c r="P361" s="46">
        <v>79.528000000000006</v>
      </c>
      <c r="Q361" s="46">
        <v>290</v>
      </c>
      <c r="R361" s="46">
        <v>290</v>
      </c>
      <c r="S361" s="46">
        <v>290</v>
      </c>
      <c r="T361" s="46">
        <v>214.76</v>
      </c>
      <c r="U361" s="46">
        <v>239.01</v>
      </c>
      <c r="V361" s="47">
        <v>203.88</v>
      </c>
      <c r="X361" s="27">
        <f t="shared" si="79"/>
        <v>246</v>
      </c>
      <c r="Y361" s="27">
        <f t="shared" si="79"/>
        <v>166.96799999999999</v>
      </c>
      <c r="Z361" s="27">
        <f t="shared" si="79"/>
        <v>73.459000000000003</v>
      </c>
      <c r="AA361" s="27">
        <f t="shared" si="79"/>
        <v>79.528000000000006</v>
      </c>
      <c r="AB361" s="27">
        <f t="shared" si="79"/>
        <v>290</v>
      </c>
      <c r="AC361" s="27">
        <f t="shared" si="79"/>
        <v>290</v>
      </c>
      <c r="AD361" s="27">
        <f t="shared" si="79"/>
        <v>290</v>
      </c>
      <c r="AE361" s="27">
        <f t="shared" si="79"/>
        <v>214.76</v>
      </c>
      <c r="AF361" s="27">
        <f t="shared" si="79"/>
        <v>239.01</v>
      </c>
      <c r="AG361" s="27">
        <f t="shared" si="70"/>
        <v>203.88</v>
      </c>
      <c r="AI361" s="48">
        <v>290</v>
      </c>
      <c r="AJ361" s="49">
        <v>290</v>
      </c>
      <c r="AK361" s="50">
        <f t="shared" si="81"/>
        <v>290</v>
      </c>
      <c r="AL361" s="51"/>
      <c r="AN361" s="52">
        <v>246</v>
      </c>
      <c r="AO361" s="53">
        <v>166.96799999999999</v>
      </c>
      <c r="AP361" s="53">
        <v>73.459000000000003</v>
      </c>
      <c r="AQ361" s="53">
        <v>79.528000000000006</v>
      </c>
      <c r="AR361" s="53">
        <v>290</v>
      </c>
      <c r="AS361" s="53">
        <v>290</v>
      </c>
      <c r="AT361" s="53">
        <v>290</v>
      </c>
      <c r="AU361" s="53">
        <v>214.76</v>
      </c>
      <c r="AV361" s="53">
        <v>239.01</v>
      </c>
      <c r="AW361" s="54">
        <v>203.88</v>
      </c>
      <c r="AY361" s="35">
        <f t="shared" si="76"/>
        <v>209.3605</v>
      </c>
      <c r="AZ361" s="36">
        <f t="shared" si="77"/>
        <v>209.3605</v>
      </c>
      <c r="BB361" s="39">
        <v>130</v>
      </c>
      <c r="BC361" s="41">
        <v>140</v>
      </c>
      <c r="BD361" s="41">
        <v>140</v>
      </c>
      <c r="BE361" s="41">
        <v>140</v>
      </c>
      <c r="BF361" s="41">
        <v>140</v>
      </c>
      <c r="BG361" s="41">
        <v>140</v>
      </c>
      <c r="BH361" s="41">
        <v>140</v>
      </c>
      <c r="BI361" s="41">
        <v>140</v>
      </c>
      <c r="BJ361" s="41">
        <v>140</v>
      </c>
      <c r="BK361" s="51">
        <v>140</v>
      </c>
      <c r="BM361" s="52">
        <v>130</v>
      </c>
      <c r="BN361" s="53">
        <v>140</v>
      </c>
      <c r="BO361" s="53">
        <v>140</v>
      </c>
      <c r="BP361" s="53">
        <v>140</v>
      </c>
      <c r="BQ361" s="53">
        <v>140</v>
      </c>
      <c r="BR361" s="53">
        <v>140</v>
      </c>
      <c r="BS361" s="53">
        <v>140</v>
      </c>
      <c r="BT361" s="53">
        <v>140</v>
      </c>
      <c r="BU361" s="53">
        <v>140</v>
      </c>
      <c r="BV361" s="54">
        <v>140</v>
      </c>
      <c r="BX361" s="38">
        <f t="shared" si="78"/>
        <v>139</v>
      </c>
    </row>
    <row r="362" spans="1:76" ht="15" thickBot="1" x14ac:dyDescent="0.4">
      <c r="A362" s="17">
        <f t="shared" si="73"/>
        <v>87.768571428571434</v>
      </c>
      <c r="B362" s="17">
        <f t="shared" si="74"/>
        <v>92.931428571428583</v>
      </c>
      <c r="C362" s="17">
        <f t="shared" si="75"/>
        <v>90</v>
      </c>
      <c r="D362" s="39" t="s">
        <v>58</v>
      </c>
      <c r="E362" s="40">
        <v>27199</v>
      </c>
      <c r="F362" s="41"/>
      <c r="G362" s="41"/>
      <c r="H362" s="40"/>
      <c r="I362" s="42">
        <v>32184</v>
      </c>
      <c r="J362" s="43">
        <v>37.981009610000001</v>
      </c>
      <c r="K362" s="44">
        <v>-101.17038157</v>
      </c>
      <c r="M362" s="45">
        <v>9.6999999999999993</v>
      </c>
      <c r="N362" s="46">
        <v>78.8</v>
      </c>
      <c r="O362" s="46">
        <v>0</v>
      </c>
      <c r="P362" s="46">
        <v>0</v>
      </c>
      <c r="Q362" s="46">
        <v>0</v>
      </c>
      <c r="R362" s="46">
        <v>167.6</v>
      </c>
      <c r="S362" s="46">
        <v>89.6</v>
      </c>
      <c r="T362" s="46">
        <v>113.1</v>
      </c>
      <c r="U362" s="46">
        <v>143</v>
      </c>
      <c r="V362" s="47">
        <v>121</v>
      </c>
      <c r="X362" s="27">
        <f t="shared" si="79"/>
        <v>9.6999999999999993</v>
      </c>
      <c r="Y362" s="27">
        <f t="shared" si="79"/>
        <v>78.8</v>
      </c>
      <c r="Z362" s="27">
        <f t="shared" si="79"/>
        <v>0</v>
      </c>
      <c r="AA362" s="27">
        <f t="shared" si="79"/>
        <v>0</v>
      </c>
      <c r="AB362" s="27">
        <f t="shared" si="79"/>
        <v>0</v>
      </c>
      <c r="AC362" s="27">
        <f t="shared" si="79"/>
        <v>167.6</v>
      </c>
      <c r="AD362" s="27">
        <f t="shared" si="79"/>
        <v>89.6</v>
      </c>
      <c r="AE362" s="27">
        <f t="shared" si="79"/>
        <v>113.1</v>
      </c>
      <c r="AF362" s="27">
        <f t="shared" si="79"/>
        <v>143</v>
      </c>
      <c r="AG362" s="27">
        <f t="shared" si="70"/>
        <v>121</v>
      </c>
      <c r="AI362" s="48">
        <v>180</v>
      </c>
      <c r="AJ362" s="49">
        <v>180</v>
      </c>
      <c r="AK362" s="50">
        <f t="shared" si="81"/>
        <v>180</v>
      </c>
      <c r="AL362" s="51"/>
      <c r="AN362" s="52">
        <v>9.6999999999999993</v>
      </c>
      <c r="AO362" s="53">
        <v>78.8</v>
      </c>
      <c r="AP362" s="53"/>
      <c r="AQ362" s="53"/>
      <c r="AR362" s="53"/>
      <c r="AS362" s="53">
        <v>167.6</v>
      </c>
      <c r="AT362" s="53">
        <v>89.6</v>
      </c>
      <c r="AU362" s="53">
        <v>113.1</v>
      </c>
      <c r="AV362" s="53">
        <v>143</v>
      </c>
      <c r="AW362" s="54">
        <v>121</v>
      </c>
      <c r="AY362" s="35">
        <f t="shared" si="76"/>
        <v>103.25714285714287</v>
      </c>
      <c r="AZ362" s="36">
        <f t="shared" si="77"/>
        <v>72.28</v>
      </c>
      <c r="BB362" s="39">
        <v>123</v>
      </c>
      <c r="BC362" s="41">
        <v>123</v>
      </c>
      <c r="BD362" s="41">
        <v>0</v>
      </c>
      <c r="BE362" s="41">
        <v>0</v>
      </c>
      <c r="BF362" s="41">
        <v>0</v>
      </c>
      <c r="BG362" s="41">
        <v>123</v>
      </c>
      <c r="BH362" s="41">
        <v>123</v>
      </c>
      <c r="BI362" s="41">
        <v>60</v>
      </c>
      <c r="BJ362" s="41">
        <v>60</v>
      </c>
      <c r="BK362" s="51">
        <v>160</v>
      </c>
      <c r="BM362" s="52">
        <v>123</v>
      </c>
      <c r="BN362" s="53">
        <v>123</v>
      </c>
      <c r="BO362" s="53" t="s">
        <v>85</v>
      </c>
      <c r="BP362" s="53" t="s">
        <v>85</v>
      </c>
      <c r="BQ362" s="53" t="s">
        <v>85</v>
      </c>
      <c r="BR362" s="53">
        <v>123</v>
      </c>
      <c r="BS362" s="53">
        <v>123</v>
      </c>
      <c r="BT362" s="53">
        <v>60</v>
      </c>
      <c r="BU362" s="53">
        <v>60</v>
      </c>
      <c r="BV362" s="54">
        <v>160</v>
      </c>
      <c r="BX362" s="38">
        <f t="shared" si="78"/>
        <v>110.28571428571429</v>
      </c>
    </row>
    <row r="363" spans="1:76" ht="15" thickBot="1" x14ac:dyDescent="0.4">
      <c r="A363" s="17">
        <f t="shared" si="73"/>
        <v>188.80897000000002</v>
      </c>
      <c r="B363" s="17">
        <f t="shared" si="74"/>
        <v>139.19999999999999</v>
      </c>
      <c r="C363" s="17">
        <f t="shared" si="75"/>
        <v>120</v>
      </c>
      <c r="D363" s="39" t="s">
        <v>58</v>
      </c>
      <c r="E363" s="40">
        <v>149</v>
      </c>
      <c r="F363" s="41"/>
      <c r="G363" s="41"/>
      <c r="H363" s="40">
        <v>1316</v>
      </c>
      <c r="I363" s="42">
        <v>8595</v>
      </c>
      <c r="J363" s="43">
        <v>38.076819569999998</v>
      </c>
      <c r="K363" s="44">
        <v>-100.927199</v>
      </c>
      <c r="M363" s="45">
        <v>275.62299999999999</v>
      </c>
      <c r="N363" s="46">
        <v>197.37700000000001</v>
      </c>
      <c r="O363" s="46">
        <v>271.17099999999999</v>
      </c>
      <c r="P363" s="46">
        <v>234.387</v>
      </c>
      <c r="Q363" s="46">
        <v>250.584</v>
      </c>
      <c r="R363" s="46">
        <v>240</v>
      </c>
      <c r="S363" s="46">
        <v>223.66200000000001</v>
      </c>
      <c r="T363" s="46">
        <v>209.15100000000001</v>
      </c>
      <c r="U363" s="46">
        <v>198.34399999999999</v>
      </c>
      <c r="V363" s="47">
        <v>120.983</v>
      </c>
      <c r="X363" s="27">
        <f t="shared" si="79"/>
        <v>275.62299999999999</v>
      </c>
      <c r="Y363" s="27">
        <f t="shared" si="79"/>
        <v>197.37700000000001</v>
      </c>
      <c r="Z363" s="27">
        <f t="shared" si="79"/>
        <v>271.17099999999999</v>
      </c>
      <c r="AA363" s="27">
        <f t="shared" si="79"/>
        <v>234.387</v>
      </c>
      <c r="AB363" s="27">
        <f t="shared" si="79"/>
        <v>250.584</v>
      </c>
      <c r="AC363" s="27">
        <f t="shared" si="79"/>
        <v>240</v>
      </c>
      <c r="AD363" s="27">
        <f t="shared" si="79"/>
        <v>223.66200000000001</v>
      </c>
      <c r="AE363" s="27">
        <f t="shared" si="79"/>
        <v>209.15100000000001</v>
      </c>
      <c r="AF363" s="27">
        <f t="shared" si="79"/>
        <v>198.34399999999999</v>
      </c>
      <c r="AG363" s="27">
        <f t="shared" si="70"/>
        <v>120.983</v>
      </c>
      <c r="AI363" s="82">
        <v>480</v>
      </c>
      <c r="AJ363" s="83">
        <v>240</v>
      </c>
      <c r="AK363" s="86">
        <v>480</v>
      </c>
      <c r="AL363" s="51"/>
      <c r="AN363" s="52">
        <v>275.62299999999999</v>
      </c>
      <c r="AO363" s="53">
        <v>197.37700000000001</v>
      </c>
      <c r="AP363" s="53">
        <v>271.17099999999999</v>
      </c>
      <c r="AQ363" s="53">
        <v>234.387</v>
      </c>
      <c r="AR363" s="53">
        <v>250.584</v>
      </c>
      <c r="AS363" s="53">
        <v>240</v>
      </c>
      <c r="AT363" s="53">
        <v>223.66200000000001</v>
      </c>
      <c r="AU363" s="53">
        <v>209.15100000000001</v>
      </c>
      <c r="AV363" s="53">
        <v>198.34399999999999</v>
      </c>
      <c r="AW363" s="54">
        <v>120.983</v>
      </c>
      <c r="AY363" s="35">
        <f t="shared" si="76"/>
        <v>222.12820000000002</v>
      </c>
      <c r="AZ363" s="36">
        <f t="shared" si="77"/>
        <v>222.12820000000002</v>
      </c>
      <c r="BB363" s="39">
        <v>249</v>
      </c>
      <c r="BC363" s="41">
        <v>160</v>
      </c>
      <c r="BD363" s="41">
        <v>160</v>
      </c>
      <c r="BE363" s="41">
        <v>160</v>
      </c>
      <c r="BF363" s="41">
        <v>160</v>
      </c>
      <c r="BG363" s="41">
        <v>126</v>
      </c>
      <c r="BH363" s="41">
        <v>126</v>
      </c>
      <c r="BI363" s="41">
        <v>126</v>
      </c>
      <c r="BJ363" s="41">
        <v>126</v>
      </c>
      <c r="BK363" s="51">
        <v>126</v>
      </c>
      <c r="BM363" s="52">
        <v>249</v>
      </c>
      <c r="BN363" s="53">
        <v>160</v>
      </c>
      <c r="BO363" s="53">
        <v>160</v>
      </c>
      <c r="BP363" s="53">
        <v>160</v>
      </c>
      <c r="BQ363" s="53">
        <v>160</v>
      </c>
      <c r="BR363" s="53">
        <v>126</v>
      </c>
      <c r="BS363" s="53">
        <v>126</v>
      </c>
      <c r="BT363" s="53">
        <v>126</v>
      </c>
      <c r="BU363" s="53">
        <v>126</v>
      </c>
      <c r="BV363" s="54">
        <v>126</v>
      </c>
      <c r="BX363" s="38">
        <f t="shared" si="78"/>
        <v>151.9</v>
      </c>
    </row>
    <row r="364" spans="1:76" ht="15" thickBot="1" x14ac:dyDescent="0.4">
      <c r="A364" s="17">
        <f t="shared" si="73"/>
        <v>155.77116999999998</v>
      </c>
      <c r="B364" s="17">
        <f t="shared" si="74"/>
        <v>139.19999999999999</v>
      </c>
      <c r="C364" s="17">
        <f t="shared" si="75"/>
        <v>120</v>
      </c>
      <c r="D364" s="39" t="s">
        <v>58</v>
      </c>
      <c r="E364" s="40">
        <v>149</v>
      </c>
      <c r="F364" s="41"/>
      <c r="G364" s="41"/>
      <c r="H364" s="40">
        <v>1316</v>
      </c>
      <c r="I364" s="42">
        <v>78339</v>
      </c>
      <c r="J364" s="43">
        <v>38.082440750000004</v>
      </c>
      <c r="K364" s="44">
        <v>-100.92824471</v>
      </c>
      <c r="M364" s="45">
        <v>79.225999999999999</v>
      </c>
      <c r="N364" s="46">
        <v>186.01599999999999</v>
      </c>
      <c r="O364" s="46">
        <v>196.30199999999999</v>
      </c>
      <c r="P364" s="46">
        <v>198.523</v>
      </c>
      <c r="Q364" s="46">
        <v>125.65600000000001</v>
      </c>
      <c r="R364" s="46">
        <v>240</v>
      </c>
      <c r="S364" s="46">
        <v>254.22300000000001</v>
      </c>
      <c r="T364" s="46">
        <v>211.453</v>
      </c>
      <c r="U364" s="46">
        <v>173.19900000000001</v>
      </c>
      <c r="V364" s="47">
        <v>168.00399999999999</v>
      </c>
      <c r="X364" s="27">
        <f t="shared" si="79"/>
        <v>79.225999999999999</v>
      </c>
      <c r="Y364" s="27">
        <f t="shared" si="79"/>
        <v>186.01599999999999</v>
      </c>
      <c r="Z364" s="27">
        <f t="shared" si="79"/>
        <v>196.30199999999999</v>
      </c>
      <c r="AA364" s="27">
        <f t="shared" si="79"/>
        <v>198.523</v>
      </c>
      <c r="AB364" s="27">
        <f t="shared" si="79"/>
        <v>125.65600000000001</v>
      </c>
      <c r="AC364" s="27">
        <f t="shared" si="79"/>
        <v>240</v>
      </c>
      <c r="AD364" s="27">
        <f t="shared" si="79"/>
        <v>254.22300000000001</v>
      </c>
      <c r="AE364" s="27">
        <f t="shared" si="79"/>
        <v>211.453</v>
      </c>
      <c r="AF364" s="27">
        <f t="shared" si="79"/>
        <v>173.19900000000001</v>
      </c>
      <c r="AG364" s="27">
        <f t="shared" si="70"/>
        <v>168.00399999999999</v>
      </c>
      <c r="AI364" s="82">
        <v>480</v>
      </c>
      <c r="AJ364" s="83">
        <v>240</v>
      </c>
      <c r="AK364" s="87"/>
      <c r="AL364" s="51"/>
      <c r="AN364" s="52">
        <v>79.225999999999999</v>
      </c>
      <c r="AO364" s="53">
        <v>186.01599999999999</v>
      </c>
      <c r="AP364" s="53">
        <v>196.30199999999999</v>
      </c>
      <c r="AQ364" s="53">
        <v>198.523</v>
      </c>
      <c r="AR364" s="53">
        <v>125.65600000000001</v>
      </c>
      <c r="AS364" s="53">
        <v>240</v>
      </c>
      <c r="AT364" s="53">
        <v>254.22300000000001</v>
      </c>
      <c r="AU364" s="53">
        <v>211.453</v>
      </c>
      <c r="AV364" s="53">
        <v>173.19900000000001</v>
      </c>
      <c r="AW364" s="54">
        <v>168.00399999999999</v>
      </c>
      <c r="AY364" s="35">
        <f t="shared" si="76"/>
        <v>183.2602</v>
      </c>
      <c r="AZ364" s="36">
        <f t="shared" si="77"/>
        <v>183.2602</v>
      </c>
      <c r="BB364" s="39">
        <v>71</v>
      </c>
      <c r="BC364" s="41">
        <v>160</v>
      </c>
      <c r="BD364" s="41">
        <v>160</v>
      </c>
      <c r="BE364" s="41">
        <v>120</v>
      </c>
      <c r="BF364" s="41">
        <v>120</v>
      </c>
      <c r="BG364" s="41">
        <v>125</v>
      </c>
      <c r="BH364" s="41">
        <v>125</v>
      </c>
      <c r="BI364" s="41">
        <v>125</v>
      </c>
      <c r="BJ364" s="41">
        <v>125</v>
      </c>
      <c r="BK364" s="51">
        <v>125</v>
      </c>
      <c r="BM364" s="52">
        <v>71</v>
      </c>
      <c r="BN364" s="53">
        <v>160</v>
      </c>
      <c r="BO364" s="53">
        <v>160</v>
      </c>
      <c r="BP364" s="53">
        <v>120</v>
      </c>
      <c r="BQ364" s="53">
        <v>120</v>
      </c>
      <c r="BR364" s="53">
        <v>125</v>
      </c>
      <c r="BS364" s="53">
        <v>125</v>
      </c>
      <c r="BT364" s="53">
        <v>125</v>
      </c>
      <c r="BU364" s="53">
        <v>125</v>
      </c>
      <c r="BV364" s="54">
        <v>125</v>
      </c>
      <c r="BX364" s="38">
        <f t="shared" si="78"/>
        <v>125.6</v>
      </c>
    </row>
    <row r="365" spans="1:76" ht="15" thickBot="1" x14ac:dyDescent="0.4">
      <c r="A365" s="17">
        <f t="shared" si="73"/>
        <v>373.65643000000006</v>
      </c>
      <c r="B365" s="17">
        <f t="shared" si="74"/>
        <v>371.2</v>
      </c>
      <c r="C365" s="17">
        <f t="shared" si="75"/>
        <v>320</v>
      </c>
      <c r="D365" s="39" t="s">
        <v>58</v>
      </c>
      <c r="E365" s="40">
        <v>806</v>
      </c>
      <c r="F365" s="41"/>
      <c r="G365" s="41"/>
      <c r="H365" s="40"/>
      <c r="I365" s="42">
        <v>4730</v>
      </c>
      <c r="J365" s="43">
        <v>38.099891</v>
      </c>
      <c r="K365" s="44">
        <v>-101.037875</v>
      </c>
      <c r="M365" s="45">
        <v>382.17</v>
      </c>
      <c r="N365" s="46">
        <v>312.51499999999999</v>
      </c>
      <c r="O365" s="46">
        <v>513.12099999999998</v>
      </c>
      <c r="P365" s="46">
        <v>483.02100000000002</v>
      </c>
      <c r="Q365" s="46">
        <v>564.84799999999996</v>
      </c>
      <c r="R365" s="46">
        <v>638.97299999999996</v>
      </c>
      <c r="S365" s="46">
        <v>480.12099999999998</v>
      </c>
      <c r="T365" s="46">
        <v>381.5</v>
      </c>
      <c r="U365" s="46">
        <v>386.23399999999998</v>
      </c>
      <c r="V365" s="47">
        <v>253.45500000000001</v>
      </c>
      <c r="X365" s="27">
        <f t="shared" si="79"/>
        <v>382.17</v>
      </c>
      <c r="Y365" s="27">
        <f t="shared" si="79"/>
        <v>312.51499999999999</v>
      </c>
      <c r="Z365" s="27">
        <f t="shared" si="79"/>
        <v>513.12099999999998</v>
      </c>
      <c r="AA365" s="27">
        <f t="shared" si="79"/>
        <v>483.02100000000002</v>
      </c>
      <c r="AB365" s="27">
        <f t="shared" si="79"/>
        <v>564.84799999999996</v>
      </c>
      <c r="AC365" s="27">
        <f t="shared" si="79"/>
        <v>638.97299999999996</v>
      </c>
      <c r="AD365" s="27">
        <f t="shared" si="79"/>
        <v>480.12099999999998</v>
      </c>
      <c r="AE365" s="27">
        <f t="shared" si="79"/>
        <v>381.5</v>
      </c>
      <c r="AF365" s="27">
        <f t="shared" si="79"/>
        <v>386.23399999999998</v>
      </c>
      <c r="AG365" s="27">
        <f t="shared" si="70"/>
        <v>253.45500000000001</v>
      </c>
      <c r="AI365" s="48">
        <v>640</v>
      </c>
      <c r="AJ365" s="49">
        <v>640</v>
      </c>
      <c r="AK365" s="50">
        <f>AI365</f>
        <v>640</v>
      </c>
      <c r="AL365" s="51"/>
      <c r="AN365" s="52">
        <v>382.17</v>
      </c>
      <c r="AO365" s="53">
        <v>312.51499999999999</v>
      </c>
      <c r="AP365" s="53">
        <v>513.12099999999998</v>
      </c>
      <c r="AQ365" s="53">
        <v>483.02100000000002</v>
      </c>
      <c r="AR365" s="53">
        <v>564.84799999999996</v>
      </c>
      <c r="AS365" s="53">
        <v>638.97299999999996</v>
      </c>
      <c r="AT365" s="53">
        <v>480.12099999999998</v>
      </c>
      <c r="AU365" s="53">
        <v>381.5</v>
      </c>
      <c r="AV365" s="53">
        <v>386.23399999999998</v>
      </c>
      <c r="AW365" s="54">
        <v>253.45500000000001</v>
      </c>
      <c r="AY365" s="35">
        <f t="shared" si="76"/>
        <v>439.59580000000005</v>
      </c>
      <c r="AZ365" s="36">
        <f t="shared" si="77"/>
        <v>439.59580000000005</v>
      </c>
      <c r="BB365" s="39">
        <v>217</v>
      </c>
      <c r="BC365" s="41">
        <v>203</v>
      </c>
      <c r="BD365" s="41">
        <v>219</v>
      </c>
      <c r="BE365" s="41">
        <v>224</v>
      </c>
      <c r="BF365" s="41">
        <v>238</v>
      </c>
      <c r="BG365" s="41">
        <v>270</v>
      </c>
      <c r="BH365" s="41">
        <v>201</v>
      </c>
      <c r="BI365" s="41">
        <v>201</v>
      </c>
      <c r="BJ365" s="41">
        <v>203</v>
      </c>
      <c r="BK365" s="51">
        <v>123</v>
      </c>
      <c r="BM365" s="52">
        <v>217</v>
      </c>
      <c r="BN365" s="53">
        <v>203</v>
      </c>
      <c r="BO365" s="53">
        <v>219</v>
      </c>
      <c r="BP365" s="53">
        <v>224</v>
      </c>
      <c r="BQ365" s="53">
        <v>238</v>
      </c>
      <c r="BR365" s="53">
        <v>270</v>
      </c>
      <c r="BS365" s="53">
        <v>201</v>
      </c>
      <c r="BT365" s="53">
        <v>201</v>
      </c>
      <c r="BU365" s="53">
        <v>203</v>
      </c>
      <c r="BV365" s="54">
        <v>123</v>
      </c>
      <c r="BX365" s="38">
        <f t="shared" si="78"/>
        <v>209.9</v>
      </c>
    </row>
    <row r="366" spans="1:76" ht="15" thickBot="1" x14ac:dyDescent="0.4">
      <c r="A366" s="17">
        <f t="shared" si="73"/>
        <v>71.860529999999997</v>
      </c>
      <c r="B366" s="17">
        <f t="shared" si="74"/>
        <v>76.087620000000001</v>
      </c>
      <c r="C366" s="17">
        <f t="shared" si="75"/>
        <v>100</v>
      </c>
      <c r="D366" s="39" t="s">
        <v>58</v>
      </c>
      <c r="E366" s="40">
        <v>17648</v>
      </c>
      <c r="F366" s="41"/>
      <c r="G366" s="41"/>
      <c r="H366" s="40"/>
      <c r="I366" s="42">
        <v>46106</v>
      </c>
      <c r="J366" s="43">
        <v>37.985118</v>
      </c>
      <c r="K366" s="44">
        <v>-100.81402199999999</v>
      </c>
      <c r="M366" s="45">
        <v>101.459</v>
      </c>
      <c r="N366" s="46">
        <v>78.317999999999998</v>
      </c>
      <c r="O366" s="46">
        <v>87.424999999999997</v>
      </c>
      <c r="P366" s="46">
        <v>71.271000000000001</v>
      </c>
      <c r="Q366" s="46">
        <v>76.412000000000006</v>
      </c>
      <c r="R366" s="46">
        <v>93.039000000000001</v>
      </c>
      <c r="S366" s="46">
        <v>140.56100000000001</v>
      </c>
      <c r="T366" s="46">
        <v>72.558000000000007</v>
      </c>
      <c r="U366" s="46">
        <v>66.73</v>
      </c>
      <c r="V366" s="47">
        <v>57.645000000000003</v>
      </c>
      <c r="X366" s="27">
        <f t="shared" si="79"/>
        <v>101.459</v>
      </c>
      <c r="Y366" s="27">
        <f t="shared" si="79"/>
        <v>78.317999999999998</v>
      </c>
      <c r="Z366" s="27">
        <f t="shared" si="79"/>
        <v>87.424999999999997</v>
      </c>
      <c r="AA366" s="27">
        <f t="shared" si="79"/>
        <v>71.271000000000001</v>
      </c>
      <c r="AB366" s="27">
        <f t="shared" si="79"/>
        <v>76.412000000000006</v>
      </c>
      <c r="AC366" s="27">
        <f t="shared" si="79"/>
        <v>93.039000000000001</v>
      </c>
      <c r="AD366" s="27">
        <f t="shared" si="79"/>
        <v>140.56100000000001</v>
      </c>
      <c r="AE366" s="27">
        <f t="shared" si="79"/>
        <v>72.558000000000007</v>
      </c>
      <c r="AF366" s="27">
        <f t="shared" si="79"/>
        <v>66.73</v>
      </c>
      <c r="AG366" s="27">
        <f t="shared" si="70"/>
        <v>57.645000000000003</v>
      </c>
      <c r="AI366" s="48">
        <v>200</v>
      </c>
      <c r="AJ366" s="49">
        <v>200</v>
      </c>
      <c r="AK366" s="50">
        <f>AI366</f>
        <v>200</v>
      </c>
      <c r="AL366" s="51"/>
      <c r="AN366" s="52">
        <v>101.459</v>
      </c>
      <c r="AO366" s="53">
        <v>78.317999999999998</v>
      </c>
      <c r="AP366" s="53">
        <v>87.424999999999997</v>
      </c>
      <c r="AQ366" s="53">
        <v>71.271000000000001</v>
      </c>
      <c r="AR366" s="53">
        <v>76.412000000000006</v>
      </c>
      <c r="AS366" s="53">
        <v>93.039000000000001</v>
      </c>
      <c r="AT366" s="53">
        <v>140.56100000000001</v>
      </c>
      <c r="AU366" s="53">
        <v>72.558000000000007</v>
      </c>
      <c r="AV366" s="53">
        <v>66.73</v>
      </c>
      <c r="AW366" s="54">
        <v>57.645000000000003</v>
      </c>
      <c r="AY366" s="35">
        <f t="shared" si="76"/>
        <v>84.541799999999995</v>
      </c>
      <c r="AZ366" s="36">
        <f t="shared" si="77"/>
        <v>84.541799999999995</v>
      </c>
      <c r="BB366" s="39">
        <v>136</v>
      </c>
      <c r="BC366" s="41">
        <v>136</v>
      </c>
      <c r="BD366" s="41">
        <v>136</v>
      </c>
      <c r="BE366" s="41">
        <v>136</v>
      </c>
      <c r="BF366" s="41">
        <v>136</v>
      </c>
      <c r="BG366" s="41">
        <v>136</v>
      </c>
      <c r="BH366" s="41">
        <v>136</v>
      </c>
      <c r="BI366" s="41">
        <v>104</v>
      </c>
      <c r="BJ366" s="41">
        <v>104</v>
      </c>
      <c r="BK366" s="51">
        <v>104</v>
      </c>
      <c r="BM366" s="52">
        <v>136</v>
      </c>
      <c r="BN366" s="53">
        <v>136</v>
      </c>
      <c r="BO366" s="53">
        <v>136</v>
      </c>
      <c r="BP366" s="53">
        <v>136</v>
      </c>
      <c r="BQ366" s="53">
        <v>136</v>
      </c>
      <c r="BR366" s="53">
        <v>136</v>
      </c>
      <c r="BS366" s="53">
        <v>136</v>
      </c>
      <c r="BT366" s="53">
        <v>104</v>
      </c>
      <c r="BU366" s="53">
        <v>104</v>
      </c>
      <c r="BV366" s="54">
        <v>104</v>
      </c>
      <c r="BX366" s="38">
        <f t="shared" si="78"/>
        <v>126.4</v>
      </c>
    </row>
    <row r="367" spans="1:76" ht="15" thickBot="1" x14ac:dyDescent="0.4">
      <c r="A367" s="17">
        <f t="shared" si="73"/>
        <v>229.61815000000001</v>
      </c>
      <c r="B367" s="17">
        <f t="shared" si="74"/>
        <v>185.6</v>
      </c>
      <c r="C367" s="17">
        <f t="shared" si="75"/>
        <v>160</v>
      </c>
      <c r="D367" s="39" t="s">
        <v>58</v>
      </c>
      <c r="E367" s="40">
        <v>5952</v>
      </c>
      <c r="F367" s="41"/>
      <c r="G367" s="41"/>
      <c r="H367" s="40"/>
      <c r="I367" s="42">
        <v>69764</v>
      </c>
      <c r="J367" s="43">
        <v>38.011290000000002</v>
      </c>
      <c r="K367" s="44">
        <v>-100.89146</v>
      </c>
      <c r="M367" s="45">
        <v>330.10500000000002</v>
      </c>
      <c r="N367" s="46">
        <v>263.166</v>
      </c>
      <c r="O367" s="46">
        <v>293.61900000000003</v>
      </c>
      <c r="P367" s="46">
        <v>274.06700000000001</v>
      </c>
      <c r="Q367" s="46">
        <v>280.78500000000003</v>
      </c>
      <c r="R367" s="46">
        <v>401.39600000000002</v>
      </c>
      <c r="S367" s="46">
        <v>234.089</v>
      </c>
      <c r="T367" s="46">
        <v>318.39800000000002</v>
      </c>
      <c r="U367" s="46">
        <v>217.57</v>
      </c>
      <c r="V367" s="47">
        <v>88.194999999999993</v>
      </c>
      <c r="X367" s="27">
        <f t="shared" si="79"/>
        <v>330.10500000000002</v>
      </c>
      <c r="Y367" s="27">
        <f t="shared" si="79"/>
        <v>263.166</v>
      </c>
      <c r="Z367" s="27">
        <f t="shared" si="79"/>
        <v>293.61900000000003</v>
      </c>
      <c r="AA367" s="27">
        <f t="shared" si="79"/>
        <v>274.06700000000001</v>
      </c>
      <c r="AB367" s="27">
        <f t="shared" si="79"/>
        <v>280.78500000000003</v>
      </c>
      <c r="AC367" s="27">
        <f t="shared" si="79"/>
        <v>401.39600000000002</v>
      </c>
      <c r="AD367" s="27">
        <f t="shared" si="79"/>
        <v>234.089</v>
      </c>
      <c r="AE367" s="27">
        <f t="shared" si="79"/>
        <v>318.39800000000002</v>
      </c>
      <c r="AF367" s="27">
        <f t="shared" si="79"/>
        <v>217.57</v>
      </c>
      <c r="AG367" s="27">
        <f t="shared" si="70"/>
        <v>88.194999999999993</v>
      </c>
      <c r="AI367" s="48">
        <v>320</v>
      </c>
      <c r="AJ367" s="49">
        <v>320</v>
      </c>
      <c r="AK367" s="50">
        <f>AI367</f>
        <v>320</v>
      </c>
      <c r="AL367" s="51"/>
      <c r="AN367" s="52">
        <v>330.10500000000002</v>
      </c>
      <c r="AO367" s="53">
        <v>263.166</v>
      </c>
      <c r="AP367" s="53">
        <v>293.61900000000003</v>
      </c>
      <c r="AQ367" s="53">
        <v>274.06700000000001</v>
      </c>
      <c r="AR367" s="53">
        <v>280.78500000000003</v>
      </c>
      <c r="AS367" s="53">
        <v>401.39600000000002</v>
      </c>
      <c r="AT367" s="53">
        <v>234.089</v>
      </c>
      <c r="AU367" s="53">
        <v>318.39800000000002</v>
      </c>
      <c r="AV367" s="53">
        <v>217.57</v>
      </c>
      <c r="AW367" s="54">
        <v>88.194999999999993</v>
      </c>
      <c r="AY367" s="35">
        <f t="shared" si="76"/>
        <v>270.13900000000001</v>
      </c>
      <c r="AZ367" s="36">
        <f t="shared" si="77"/>
        <v>270.13900000000001</v>
      </c>
      <c r="BB367" s="39">
        <v>160</v>
      </c>
      <c r="BC367" s="41">
        <v>160</v>
      </c>
      <c r="BD367" s="41">
        <v>160</v>
      </c>
      <c r="BE367" s="41">
        <v>160</v>
      </c>
      <c r="BF367" s="41">
        <v>160</v>
      </c>
      <c r="BG367" s="41">
        <v>160</v>
      </c>
      <c r="BH367" s="41">
        <v>160</v>
      </c>
      <c r="BI367" s="41">
        <v>160</v>
      </c>
      <c r="BJ367" s="41">
        <v>160</v>
      </c>
      <c r="BK367" s="51">
        <v>120</v>
      </c>
      <c r="BM367" s="52">
        <v>160</v>
      </c>
      <c r="BN367" s="53">
        <v>160</v>
      </c>
      <c r="BO367" s="53">
        <v>160</v>
      </c>
      <c r="BP367" s="53">
        <v>160</v>
      </c>
      <c r="BQ367" s="53">
        <v>160</v>
      </c>
      <c r="BR367" s="53">
        <v>160</v>
      </c>
      <c r="BS367" s="53">
        <v>160</v>
      </c>
      <c r="BT367" s="53">
        <v>160</v>
      </c>
      <c r="BU367" s="53">
        <v>160</v>
      </c>
      <c r="BV367" s="54">
        <v>120</v>
      </c>
      <c r="BX367" s="38">
        <f t="shared" si="78"/>
        <v>156</v>
      </c>
    </row>
    <row r="368" spans="1:76" ht="15" thickBot="1" x14ac:dyDescent="0.4">
      <c r="A368" s="17">
        <f t="shared" si="73"/>
        <v>385.06861500000002</v>
      </c>
      <c r="B368" s="17">
        <f t="shared" si="74"/>
        <v>407.71971000000002</v>
      </c>
      <c r="C368" s="17">
        <f t="shared" si="75"/>
        <v>413</v>
      </c>
      <c r="D368" s="39" t="s">
        <v>58</v>
      </c>
      <c r="E368" s="40">
        <v>6013</v>
      </c>
      <c r="F368" s="41"/>
      <c r="G368" s="41"/>
      <c r="H368" s="40"/>
      <c r="I368" s="42">
        <v>53840</v>
      </c>
      <c r="J368" s="43">
        <v>38.072000000000003</v>
      </c>
      <c r="K368" s="44">
        <v>-101.03764</v>
      </c>
      <c r="M368" s="45">
        <v>707.64700000000005</v>
      </c>
      <c r="N368" s="46">
        <v>358.93900000000002</v>
      </c>
      <c r="O368" s="46">
        <v>437.29500000000002</v>
      </c>
      <c r="P368" s="46">
        <v>360.54599999999999</v>
      </c>
      <c r="Q368" s="46">
        <v>598.04899999999998</v>
      </c>
      <c r="R368" s="46">
        <v>709.30899999999997</v>
      </c>
      <c r="S368" s="46">
        <v>503.16800000000001</v>
      </c>
      <c r="T368" s="46">
        <v>278.18799999999999</v>
      </c>
      <c r="U368" s="46">
        <v>301.75299999999999</v>
      </c>
      <c r="V368" s="47">
        <v>275.32499999999999</v>
      </c>
      <c r="X368" s="27">
        <f t="shared" si="79"/>
        <v>707.64700000000005</v>
      </c>
      <c r="Y368" s="27">
        <f t="shared" si="79"/>
        <v>358.93900000000002</v>
      </c>
      <c r="Z368" s="27">
        <f t="shared" si="79"/>
        <v>437.29500000000002</v>
      </c>
      <c r="AA368" s="27">
        <f t="shared" si="79"/>
        <v>360.54599999999999</v>
      </c>
      <c r="AB368" s="27">
        <f t="shared" si="79"/>
        <v>598.04899999999998</v>
      </c>
      <c r="AC368" s="27">
        <f t="shared" si="79"/>
        <v>709.30899999999997</v>
      </c>
      <c r="AD368" s="27">
        <f t="shared" si="79"/>
        <v>503.16800000000001</v>
      </c>
      <c r="AE368" s="27">
        <f t="shared" si="79"/>
        <v>278.18799999999999</v>
      </c>
      <c r="AF368" s="27">
        <f t="shared" si="79"/>
        <v>301.75299999999999</v>
      </c>
      <c r="AG368" s="27">
        <f t="shared" si="70"/>
        <v>275.32499999999999</v>
      </c>
      <c r="AI368" s="48">
        <v>826</v>
      </c>
      <c r="AJ368" s="49">
        <v>826</v>
      </c>
      <c r="AK368" s="50">
        <f>AI368</f>
        <v>826</v>
      </c>
      <c r="AL368" s="51"/>
      <c r="AN368" s="52">
        <v>707.64700000000005</v>
      </c>
      <c r="AO368" s="53">
        <v>358.93900000000002</v>
      </c>
      <c r="AP368" s="53">
        <v>437.29500000000002</v>
      </c>
      <c r="AQ368" s="53">
        <v>360.54599999999999</v>
      </c>
      <c r="AR368" s="53">
        <v>598.04899999999998</v>
      </c>
      <c r="AS368" s="53">
        <v>709.30899999999997</v>
      </c>
      <c r="AT368" s="53">
        <v>503.16800000000001</v>
      </c>
      <c r="AU368" s="53">
        <v>278.18799999999999</v>
      </c>
      <c r="AV368" s="53">
        <v>301.75299999999999</v>
      </c>
      <c r="AW368" s="54">
        <v>275.32499999999999</v>
      </c>
      <c r="AY368" s="35">
        <f t="shared" si="76"/>
        <v>453.02190000000002</v>
      </c>
      <c r="AZ368" s="36">
        <f t="shared" si="77"/>
        <v>453.02190000000002</v>
      </c>
      <c r="BB368" s="39">
        <v>480</v>
      </c>
      <c r="BC368" s="41">
        <v>375</v>
      </c>
      <c r="BD368" s="41">
        <v>375</v>
      </c>
      <c r="BE368" s="41">
        <v>480</v>
      </c>
      <c r="BF368" s="41">
        <v>480</v>
      </c>
      <c r="BG368" s="41">
        <v>480</v>
      </c>
      <c r="BH368" s="41">
        <v>480</v>
      </c>
      <c r="BI368" s="41"/>
      <c r="BJ368" s="41">
        <v>375</v>
      </c>
      <c r="BK368" s="51"/>
      <c r="BM368" s="52">
        <v>480</v>
      </c>
      <c r="BN368" s="53">
        <v>375</v>
      </c>
      <c r="BO368" s="53">
        <v>375</v>
      </c>
      <c r="BP368" s="53">
        <v>480</v>
      </c>
      <c r="BQ368" s="53">
        <v>480</v>
      </c>
      <c r="BR368" s="53">
        <v>480</v>
      </c>
      <c r="BS368" s="53">
        <v>480</v>
      </c>
      <c r="BT368" s="53" t="s">
        <v>85</v>
      </c>
      <c r="BU368" s="53">
        <v>375</v>
      </c>
      <c r="BV368" s="54" t="s">
        <v>85</v>
      </c>
      <c r="BX368" s="38">
        <f t="shared" si="78"/>
        <v>440.625</v>
      </c>
    </row>
    <row r="369" spans="1:76" ht="15" thickBot="1" x14ac:dyDescent="0.4">
      <c r="A369" s="17">
        <f t="shared" si="73"/>
        <v>217.45303500000003</v>
      </c>
      <c r="B369" s="17">
        <f t="shared" si="74"/>
        <v>185.6</v>
      </c>
      <c r="C369" s="17">
        <f t="shared" si="75"/>
        <v>160</v>
      </c>
      <c r="D369" s="39" t="s">
        <v>58</v>
      </c>
      <c r="E369" s="40">
        <v>1198</v>
      </c>
      <c r="F369" s="41"/>
      <c r="G369" s="41"/>
      <c r="H369" s="40"/>
      <c r="I369" s="42">
        <v>67138</v>
      </c>
      <c r="J369" s="43">
        <v>38.103128380000001</v>
      </c>
      <c r="K369" s="44">
        <v>-100.96528133</v>
      </c>
      <c r="M369" s="45">
        <v>254.994</v>
      </c>
      <c r="N369" s="46">
        <v>184.434</v>
      </c>
      <c r="O369" s="46">
        <v>252.69200000000001</v>
      </c>
      <c r="P369" s="46">
        <v>200.46600000000001</v>
      </c>
      <c r="Q369" s="46">
        <v>216.374</v>
      </c>
      <c r="R369" s="46">
        <v>426.39299999999997</v>
      </c>
      <c r="S369" s="46">
        <v>335.721</v>
      </c>
      <c r="T369" s="46">
        <v>335.721</v>
      </c>
      <c r="U369" s="46">
        <v>281.49599999999998</v>
      </c>
      <c r="V369" s="47">
        <v>207.815</v>
      </c>
      <c r="X369" s="27">
        <f t="shared" si="79"/>
        <v>254.994</v>
      </c>
      <c r="Y369" s="27">
        <f t="shared" si="79"/>
        <v>184.434</v>
      </c>
      <c r="Z369" s="27">
        <f t="shared" si="79"/>
        <v>252.69200000000001</v>
      </c>
      <c r="AA369" s="27">
        <f t="shared" si="79"/>
        <v>200.46600000000001</v>
      </c>
      <c r="AB369" s="27">
        <f t="shared" si="79"/>
        <v>216.374</v>
      </c>
      <c r="AC369" s="27">
        <v>320</v>
      </c>
      <c r="AD369" s="27">
        <v>320</v>
      </c>
      <c r="AE369" s="27">
        <v>320</v>
      </c>
      <c r="AF369" s="27">
        <f t="shared" ref="AF369:AG374" si="82">U369</f>
        <v>281.49599999999998</v>
      </c>
      <c r="AG369" s="27">
        <f t="shared" si="70"/>
        <v>207.815</v>
      </c>
      <c r="AI369" s="48">
        <v>320</v>
      </c>
      <c r="AJ369" s="49">
        <v>320</v>
      </c>
      <c r="AK369" s="85">
        <v>418</v>
      </c>
      <c r="AL369" s="51"/>
      <c r="AN369" s="52">
        <v>254.994</v>
      </c>
      <c r="AO369" s="53">
        <v>184.434</v>
      </c>
      <c r="AP369" s="53">
        <v>252.69200000000001</v>
      </c>
      <c r="AQ369" s="53">
        <v>200.46600000000001</v>
      </c>
      <c r="AR369" s="53">
        <v>216.374</v>
      </c>
      <c r="AS369" s="53">
        <v>320</v>
      </c>
      <c r="AT369" s="53">
        <v>320</v>
      </c>
      <c r="AU369" s="53">
        <v>320</v>
      </c>
      <c r="AV369" s="53">
        <v>281.49599999999998</v>
      </c>
      <c r="AW369" s="54">
        <v>207.815</v>
      </c>
      <c r="AY369" s="35">
        <f t="shared" si="76"/>
        <v>255.82710000000003</v>
      </c>
      <c r="AZ369" s="36">
        <f t="shared" si="77"/>
        <v>255.82710000000003</v>
      </c>
      <c r="BB369" s="39">
        <v>250</v>
      </c>
      <c r="BC369" s="41">
        <v>250</v>
      </c>
      <c r="BD369" s="41">
        <v>250</v>
      </c>
      <c r="BE369" s="41">
        <v>250</v>
      </c>
      <c r="BF369" s="41">
        <v>320</v>
      </c>
      <c r="BG369" s="41">
        <v>236</v>
      </c>
      <c r="BH369" s="41">
        <v>320</v>
      </c>
      <c r="BI369" s="41">
        <v>236</v>
      </c>
      <c r="BJ369" s="41">
        <v>236</v>
      </c>
      <c r="BK369" s="51">
        <v>236</v>
      </c>
      <c r="BM369" s="52">
        <v>250</v>
      </c>
      <c r="BN369" s="53">
        <v>250</v>
      </c>
      <c r="BO369" s="53">
        <v>250</v>
      </c>
      <c r="BP369" s="53">
        <v>250</v>
      </c>
      <c r="BQ369" s="53">
        <v>320</v>
      </c>
      <c r="BR369" s="53">
        <v>236</v>
      </c>
      <c r="BS369" s="53">
        <v>320</v>
      </c>
      <c r="BT369" s="53">
        <v>236</v>
      </c>
      <c r="BU369" s="53">
        <v>236</v>
      </c>
      <c r="BV369" s="54">
        <v>236</v>
      </c>
      <c r="BX369" s="38">
        <f t="shared" si="78"/>
        <v>258.39999999999998</v>
      </c>
    </row>
    <row r="370" spans="1:76" ht="15" thickBot="1" x14ac:dyDescent="0.4">
      <c r="A370" s="17">
        <f t="shared" si="73"/>
        <v>11.714785000000003</v>
      </c>
      <c r="B370" s="17">
        <f t="shared" si="74"/>
        <v>12.403890000000004</v>
      </c>
      <c r="C370" s="17">
        <f t="shared" si="75"/>
        <v>49</v>
      </c>
      <c r="D370" s="39" t="s">
        <v>58</v>
      </c>
      <c r="E370" s="40">
        <v>8884</v>
      </c>
      <c r="F370" s="41"/>
      <c r="G370" s="41"/>
      <c r="H370" s="40"/>
      <c r="I370" s="42">
        <v>67138</v>
      </c>
      <c r="J370" s="43">
        <v>38.103128380000001</v>
      </c>
      <c r="K370" s="44">
        <v>-100.96528133</v>
      </c>
      <c r="M370" s="45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7">
        <v>0</v>
      </c>
      <c r="X370" s="27">
        <f>IF(X369&gt;$AQ$369,X369-$AQ$369,0)</f>
        <v>54.527999999999992</v>
      </c>
      <c r="Y370" s="27">
        <f t="shared" ref="Y370:AG370" si="83">IF(Y369&gt;$AQ$369,Y369-$AQ$369,0)</f>
        <v>0</v>
      </c>
      <c r="Z370" s="27">
        <f t="shared" si="83"/>
        <v>52.225999999999999</v>
      </c>
      <c r="AA370" s="27">
        <f t="shared" si="83"/>
        <v>0</v>
      </c>
      <c r="AB370" s="27">
        <f t="shared" si="83"/>
        <v>15.907999999999987</v>
      </c>
      <c r="AC370" s="27">
        <v>106.4</v>
      </c>
      <c r="AD370" s="27">
        <v>15.7</v>
      </c>
      <c r="AE370" s="27">
        <v>15.7</v>
      </c>
      <c r="AF370" s="27">
        <f t="shared" si="83"/>
        <v>81.029999999999973</v>
      </c>
      <c r="AG370" s="27">
        <f t="shared" si="83"/>
        <v>7.3489999999999895</v>
      </c>
      <c r="AI370" s="48">
        <v>418</v>
      </c>
      <c r="AJ370" s="49">
        <v>98</v>
      </c>
      <c r="AK370" s="88"/>
      <c r="AL370" s="51"/>
      <c r="AN370" s="52">
        <v>0</v>
      </c>
      <c r="AO370" s="53">
        <v>0</v>
      </c>
      <c r="AP370" s="53">
        <v>0</v>
      </c>
      <c r="AQ370" s="53">
        <v>0</v>
      </c>
      <c r="AR370" s="53">
        <v>0</v>
      </c>
      <c r="AS370" s="53">
        <v>106.4</v>
      </c>
      <c r="AT370" s="53">
        <v>15.7</v>
      </c>
      <c r="AU370" s="53">
        <v>15.721000000000004</v>
      </c>
      <c r="AV370" s="53">
        <v>0</v>
      </c>
      <c r="AW370" s="54">
        <v>0</v>
      </c>
      <c r="AY370" s="35">
        <f t="shared" si="76"/>
        <v>13.782100000000003</v>
      </c>
      <c r="AZ370" s="36">
        <f t="shared" si="77"/>
        <v>34.884099999999997</v>
      </c>
      <c r="BB370" s="39">
        <v>250</v>
      </c>
      <c r="BC370" s="41">
        <v>250</v>
      </c>
      <c r="BD370" s="41">
        <v>250</v>
      </c>
      <c r="BE370" s="41">
        <v>250</v>
      </c>
      <c r="BF370" s="41">
        <v>320</v>
      </c>
      <c r="BG370" s="41">
        <v>236</v>
      </c>
      <c r="BH370" s="41">
        <v>320</v>
      </c>
      <c r="BI370" s="41">
        <v>236</v>
      </c>
      <c r="BJ370" s="41">
        <v>236</v>
      </c>
      <c r="BK370" s="51">
        <v>236</v>
      </c>
      <c r="BM370" s="52">
        <v>250</v>
      </c>
      <c r="BN370" s="53">
        <v>250</v>
      </c>
      <c r="BO370" s="53">
        <v>250</v>
      </c>
      <c r="BP370" s="53">
        <v>250</v>
      </c>
      <c r="BQ370" s="53">
        <v>320</v>
      </c>
      <c r="BR370" s="53">
        <v>236</v>
      </c>
      <c r="BS370" s="53">
        <v>320</v>
      </c>
      <c r="BT370" s="53">
        <v>236</v>
      </c>
      <c r="BU370" s="53">
        <v>236</v>
      </c>
      <c r="BV370" s="54">
        <v>236</v>
      </c>
      <c r="BX370" s="38">
        <f t="shared" si="78"/>
        <v>258.39999999999998</v>
      </c>
    </row>
    <row r="371" spans="1:76" ht="15" thickBot="1" x14ac:dyDescent="0.4">
      <c r="A371" s="17">
        <f t="shared" si="73"/>
        <v>296.66496000000001</v>
      </c>
      <c r="B371" s="17">
        <f t="shared" si="74"/>
        <v>314.11584000000005</v>
      </c>
      <c r="C371" s="17">
        <f t="shared" si="75"/>
        <v>320</v>
      </c>
      <c r="D371" s="39" t="s">
        <v>58</v>
      </c>
      <c r="E371" s="40">
        <v>999</v>
      </c>
      <c r="F371" s="41"/>
      <c r="G371" s="41"/>
      <c r="H371" s="40">
        <v>1000</v>
      </c>
      <c r="I371" s="42">
        <v>71012</v>
      </c>
      <c r="J371" s="43">
        <v>38.055199999999999</v>
      </c>
      <c r="K371" s="44">
        <v>-100.95625</v>
      </c>
      <c r="M371" s="45">
        <v>398.661</v>
      </c>
      <c r="N371" s="46">
        <v>264.29899999999998</v>
      </c>
      <c r="O371" s="46">
        <v>423.14699999999999</v>
      </c>
      <c r="P371" s="46">
        <v>273.86099999999999</v>
      </c>
      <c r="Q371" s="46">
        <v>216.374</v>
      </c>
      <c r="R371" s="46">
        <v>460.69499999999999</v>
      </c>
      <c r="S371" s="46">
        <v>335.721</v>
      </c>
      <c r="T371" s="46">
        <v>378.26799999999997</v>
      </c>
      <c r="U371" s="46">
        <v>372.48899999999998</v>
      </c>
      <c r="V371" s="47">
        <v>366.661</v>
      </c>
      <c r="X371" s="27">
        <f t="shared" ref="X371:AG397" si="84">M371</f>
        <v>398.661</v>
      </c>
      <c r="Y371" s="27">
        <f t="shared" si="84"/>
        <v>264.29899999999998</v>
      </c>
      <c r="Z371" s="27">
        <f t="shared" si="84"/>
        <v>423.14699999999999</v>
      </c>
      <c r="AA371" s="27">
        <f t="shared" si="84"/>
        <v>273.86099999999999</v>
      </c>
      <c r="AB371" s="27">
        <f t="shared" si="84"/>
        <v>216.374</v>
      </c>
      <c r="AC371" s="27">
        <f t="shared" si="84"/>
        <v>460.69499999999999</v>
      </c>
      <c r="AD371" s="27">
        <f t="shared" si="84"/>
        <v>335.721</v>
      </c>
      <c r="AE371" s="27">
        <f t="shared" si="84"/>
        <v>378.26799999999997</v>
      </c>
      <c r="AF371" s="27">
        <f t="shared" si="82"/>
        <v>372.48899999999998</v>
      </c>
      <c r="AG371" s="27">
        <f t="shared" si="82"/>
        <v>366.661</v>
      </c>
      <c r="AI371" s="48">
        <v>640</v>
      </c>
      <c r="AJ371" s="49">
        <v>640</v>
      </c>
      <c r="AK371" s="50">
        <v>640</v>
      </c>
      <c r="AL371" s="51"/>
      <c r="AN371" s="52">
        <v>398.661</v>
      </c>
      <c r="AO371" s="53">
        <v>264.29899999999998</v>
      </c>
      <c r="AP371" s="53">
        <v>423.14699999999999</v>
      </c>
      <c r="AQ371" s="53">
        <v>273.86099999999999</v>
      </c>
      <c r="AR371" s="53">
        <v>216.374</v>
      </c>
      <c r="AS371" s="53">
        <v>460.69499999999999</v>
      </c>
      <c r="AT371" s="53">
        <v>335.721</v>
      </c>
      <c r="AU371" s="53">
        <v>378.26799999999997</v>
      </c>
      <c r="AV371" s="53">
        <v>372.48899999999998</v>
      </c>
      <c r="AW371" s="54">
        <v>366.661</v>
      </c>
      <c r="AY371" s="35">
        <f t="shared" si="76"/>
        <v>349.01760000000002</v>
      </c>
      <c r="AZ371" s="36">
        <f t="shared" si="77"/>
        <v>349.01760000000002</v>
      </c>
      <c r="BB371" s="39">
        <v>315</v>
      </c>
      <c r="BC371" s="41">
        <v>315</v>
      </c>
      <c r="BD371" s="41">
        <v>315</v>
      </c>
      <c r="BE371" s="41">
        <v>315</v>
      </c>
      <c r="BF371" s="41">
        <v>315</v>
      </c>
      <c r="BG371" s="41">
        <v>315</v>
      </c>
      <c r="BH371" s="41">
        <v>315</v>
      </c>
      <c r="BI371" s="41">
        <v>255</v>
      </c>
      <c r="BJ371" s="41">
        <v>255</v>
      </c>
      <c r="BK371" s="51">
        <v>262</v>
      </c>
      <c r="BM371" s="52">
        <v>315</v>
      </c>
      <c r="BN371" s="53">
        <v>315</v>
      </c>
      <c r="BO371" s="53">
        <v>315</v>
      </c>
      <c r="BP371" s="53">
        <v>315</v>
      </c>
      <c r="BQ371" s="53">
        <v>315</v>
      </c>
      <c r="BR371" s="53">
        <v>315</v>
      </c>
      <c r="BS371" s="53">
        <v>315</v>
      </c>
      <c r="BT371" s="53">
        <v>255</v>
      </c>
      <c r="BU371" s="53">
        <v>255</v>
      </c>
      <c r="BV371" s="54">
        <v>262</v>
      </c>
      <c r="BX371" s="38">
        <f t="shared" si="78"/>
        <v>297.7</v>
      </c>
    </row>
    <row r="372" spans="1:76" ht="15" thickBot="1" x14ac:dyDescent="0.4">
      <c r="A372" s="17">
        <f t="shared" si="73"/>
        <v>169.81257500000001</v>
      </c>
      <c r="B372" s="17">
        <f t="shared" si="74"/>
        <v>179.80155000000002</v>
      </c>
      <c r="C372" s="17">
        <f t="shared" si="75"/>
        <v>160</v>
      </c>
      <c r="D372" s="39" t="s">
        <v>58</v>
      </c>
      <c r="E372" s="40">
        <v>92</v>
      </c>
      <c r="F372" s="41" t="s">
        <v>67</v>
      </c>
      <c r="G372" s="41"/>
      <c r="H372" s="40"/>
      <c r="I372" s="42">
        <v>17837</v>
      </c>
      <c r="J372" s="43">
        <v>38.064630000000001</v>
      </c>
      <c r="K372" s="44">
        <v>-100.95634</v>
      </c>
      <c r="M372" s="45">
        <v>106.66200000000001</v>
      </c>
      <c r="N372" s="46">
        <v>69.850999999999999</v>
      </c>
      <c r="O372" s="46">
        <v>168.089</v>
      </c>
      <c r="P372" s="46">
        <v>166.64099999999999</v>
      </c>
      <c r="Q372" s="46">
        <v>148.35900000000001</v>
      </c>
      <c r="R372" s="46">
        <v>252.483</v>
      </c>
      <c r="S372" s="46">
        <v>315.60500000000002</v>
      </c>
      <c r="T372" s="46">
        <v>264.04599999999999</v>
      </c>
      <c r="U372" s="46">
        <v>301.73399999999998</v>
      </c>
      <c r="V372" s="47">
        <v>204.32499999999999</v>
      </c>
      <c r="X372" s="27">
        <f t="shared" si="84"/>
        <v>106.66200000000001</v>
      </c>
      <c r="Y372" s="27">
        <f t="shared" si="84"/>
        <v>69.850999999999999</v>
      </c>
      <c r="Z372" s="27">
        <f t="shared" si="84"/>
        <v>168.089</v>
      </c>
      <c r="AA372" s="27">
        <f t="shared" si="84"/>
        <v>166.64099999999999</v>
      </c>
      <c r="AB372" s="27">
        <f t="shared" si="84"/>
        <v>148.35900000000001</v>
      </c>
      <c r="AC372" s="27">
        <f t="shared" si="84"/>
        <v>252.483</v>
      </c>
      <c r="AD372" s="27">
        <f t="shared" si="84"/>
        <v>315.60500000000002</v>
      </c>
      <c r="AE372" s="27">
        <f t="shared" si="84"/>
        <v>264.04599999999999</v>
      </c>
      <c r="AF372" s="27">
        <f t="shared" si="82"/>
        <v>301.73399999999998</v>
      </c>
      <c r="AG372" s="27">
        <f t="shared" si="82"/>
        <v>204.32499999999999</v>
      </c>
      <c r="AI372" s="48">
        <v>640</v>
      </c>
      <c r="AJ372" s="49">
        <v>320</v>
      </c>
      <c r="AK372" s="86">
        <v>1280</v>
      </c>
      <c r="AL372" s="51"/>
      <c r="AN372" s="52">
        <v>106.66200000000001</v>
      </c>
      <c r="AO372" s="53">
        <v>69.850999999999999</v>
      </c>
      <c r="AP372" s="53">
        <v>168.089</v>
      </c>
      <c r="AQ372" s="53">
        <v>166.64099999999999</v>
      </c>
      <c r="AR372" s="53">
        <v>148.35900000000001</v>
      </c>
      <c r="AS372" s="53">
        <v>252.483</v>
      </c>
      <c r="AT372" s="53">
        <v>315.60500000000002</v>
      </c>
      <c r="AU372" s="53">
        <v>264.04599999999999</v>
      </c>
      <c r="AV372" s="53">
        <v>301.73399999999998</v>
      </c>
      <c r="AW372" s="54">
        <v>204.32499999999999</v>
      </c>
      <c r="AY372" s="35">
        <f t="shared" si="76"/>
        <v>199.77950000000001</v>
      </c>
      <c r="AZ372" s="36">
        <f t="shared" si="77"/>
        <v>199.77950000000001</v>
      </c>
      <c r="BB372" s="39">
        <v>240</v>
      </c>
      <c r="BC372" s="41">
        <v>240</v>
      </c>
      <c r="BD372" s="41">
        <v>240</v>
      </c>
      <c r="BE372" s="41">
        <v>240</v>
      </c>
      <c r="BF372" s="41">
        <v>240</v>
      </c>
      <c r="BG372" s="41">
        <v>165</v>
      </c>
      <c r="BH372" s="41">
        <v>165</v>
      </c>
      <c r="BI372" s="41">
        <v>165</v>
      </c>
      <c r="BJ372" s="41">
        <v>165</v>
      </c>
      <c r="BK372" s="51">
        <v>165</v>
      </c>
      <c r="BM372" s="52">
        <v>240</v>
      </c>
      <c r="BN372" s="53">
        <v>240</v>
      </c>
      <c r="BO372" s="53">
        <v>240</v>
      </c>
      <c r="BP372" s="53">
        <v>240</v>
      </c>
      <c r="BQ372" s="53">
        <v>240</v>
      </c>
      <c r="BR372" s="53">
        <v>165</v>
      </c>
      <c r="BS372" s="53">
        <v>165</v>
      </c>
      <c r="BT372" s="53">
        <v>165</v>
      </c>
      <c r="BU372" s="53">
        <v>165</v>
      </c>
      <c r="BV372" s="54">
        <v>165</v>
      </c>
      <c r="BX372" s="38">
        <f t="shared" si="78"/>
        <v>202.5</v>
      </c>
    </row>
    <row r="373" spans="1:76" ht="15" thickBot="1" x14ac:dyDescent="0.4">
      <c r="A373" s="17">
        <f t="shared" si="73"/>
        <v>214.26154</v>
      </c>
      <c r="B373" s="17">
        <f t="shared" si="74"/>
        <v>185.6</v>
      </c>
      <c r="C373" s="17">
        <f t="shared" si="75"/>
        <v>160</v>
      </c>
      <c r="D373" s="39" t="s">
        <v>58</v>
      </c>
      <c r="E373" s="40">
        <v>92</v>
      </c>
      <c r="F373" s="41" t="s">
        <v>67</v>
      </c>
      <c r="G373" s="41"/>
      <c r="H373" s="40"/>
      <c r="I373" s="42">
        <v>28719</v>
      </c>
      <c r="J373" s="43">
        <v>38.065477999999999</v>
      </c>
      <c r="K373" s="44">
        <v>-100.94702700000001</v>
      </c>
      <c r="M373" s="45">
        <v>318.10899999999998</v>
      </c>
      <c r="N373" s="46">
        <v>311.89699999999999</v>
      </c>
      <c r="O373" s="46">
        <v>292.35700000000003</v>
      </c>
      <c r="P373" s="46">
        <v>219.80799999999999</v>
      </c>
      <c r="Q373" s="46">
        <v>184.08799999999999</v>
      </c>
      <c r="R373" s="46">
        <v>281.74200000000002</v>
      </c>
      <c r="S373" s="46">
        <v>279.22800000000001</v>
      </c>
      <c r="T373" s="46">
        <v>267.74299999999999</v>
      </c>
      <c r="U373" s="46">
        <v>228.45500000000001</v>
      </c>
      <c r="V373" s="47">
        <v>137.297</v>
      </c>
      <c r="X373" s="27">
        <f t="shared" si="84"/>
        <v>318.10899999999998</v>
      </c>
      <c r="Y373" s="27">
        <f t="shared" si="84"/>
        <v>311.89699999999999</v>
      </c>
      <c r="Z373" s="27">
        <f t="shared" si="84"/>
        <v>292.35700000000003</v>
      </c>
      <c r="AA373" s="27">
        <f t="shared" si="84"/>
        <v>219.80799999999999</v>
      </c>
      <c r="AB373" s="27">
        <f t="shared" si="84"/>
        <v>184.08799999999999</v>
      </c>
      <c r="AC373" s="27">
        <f t="shared" si="84"/>
        <v>281.74200000000002</v>
      </c>
      <c r="AD373" s="27">
        <f t="shared" si="84"/>
        <v>279.22800000000001</v>
      </c>
      <c r="AE373" s="27">
        <f t="shared" si="84"/>
        <v>267.74299999999999</v>
      </c>
      <c r="AF373" s="27">
        <f t="shared" si="82"/>
        <v>228.45500000000001</v>
      </c>
      <c r="AG373" s="27">
        <f t="shared" si="82"/>
        <v>137.297</v>
      </c>
      <c r="AI373" s="48">
        <v>640</v>
      </c>
      <c r="AJ373" s="49">
        <v>320</v>
      </c>
      <c r="AK373" s="89"/>
      <c r="AL373" s="51"/>
      <c r="AN373" s="52">
        <v>318.10899999999998</v>
      </c>
      <c r="AO373" s="53">
        <v>311.89699999999999</v>
      </c>
      <c r="AP373" s="53">
        <v>292.35700000000003</v>
      </c>
      <c r="AQ373" s="53">
        <v>219.80799999999999</v>
      </c>
      <c r="AR373" s="53">
        <v>184.08799999999999</v>
      </c>
      <c r="AS373" s="53">
        <v>281.74200000000002</v>
      </c>
      <c r="AT373" s="53">
        <v>279.22800000000001</v>
      </c>
      <c r="AU373" s="53">
        <v>267.74299999999999</v>
      </c>
      <c r="AV373" s="53">
        <v>228.45500000000001</v>
      </c>
      <c r="AW373" s="54">
        <v>137.297</v>
      </c>
      <c r="AY373" s="35">
        <f t="shared" si="76"/>
        <v>252.07240000000002</v>
      </c>
      <c r="AZ373" s="36">
        <f t="shared" si="77"/>
        <v>252.07240000000002</v>
      </c>
      <c r="BB373" s="39">
        <v>240</v>
      </c>
      <c r="BC373" s="41">
        <v>240</v>
      </c>
      <c r="BD373" s="41">
        <v>240</v>
      </c>
      <c r="BE373" s="41">
        <v>240</v>
      </c>
      <c r="BF373" s="41">
        <v>240</v>
      </c>
      <c r="BG373" s="41">
        <v>165</v>
      </c>
      <c r="BH373" s="41">
        <v>165</v>
      </c>
      <c r="BI373" s="41">
        <v>165</v>
      </c>
      <c r="BJ373" s="41">
        <v>165</v>
      </c>
      <c r="BK373" s="51">
        <v>165</v>
      </c>
      <c r="BM373" s="52">
        <v>240</v>
      </c>
      <c r="BN373" s="53">
        <v>240</v>
      </c>
      <c r="BO373" s="53">
        <v>240</v>
      </c>
      <c r="BP373" s="53">
        <v>240</v>
      </c>
      <c r="BQ373" s="53">
        <v>240</v>
      </c>
      <c r="BR373" s="53">
        <v>165</v>
      </c>
      <c r="BS373" s="53">
        <v>165</v>
      </c>
      <c r="BT373" s="53">
        <v>165</v>
      </c>
      <c r="BU373" s="53">
        <v>165</v>
      </c>
      <c r="BV373" s="54">
        <v>165</v>
      </c>
      <c r="BX373" s="38">
        <f t="shared" si="78"/>
        <v>202.5</v>
      </c>
    </row>
    <row r="374" spans="1:76" ht="15" thickBot="1" x14ac:dyDescent="0.4">
      <c r="A374" s="17">
        <f t="shared" si="73"/>
        <v>153.19549999999998</v>
      </c>
      <c r="B374" s="17">
        <f t="shared" si="74"/>
        <v>162.20699999999999</v>
      </c>
      <c r="C374" s="17">
        <f t="shared" si="75"/>
        <v>207.5</v>
      </c>
      <c r="D374" s="39" t="s">
        <v>58</v>
      </c>
      <c r="E374" s="40">
        <v>23061</v>
      </c>
      <c r="F374" s="41"/>
      <c r="G374" s="41"/>
      <c r="H374" s="40"/>
      <c r="I374" s="42">
        <v>31421</v>
      </c>
      <c r="J374" s="43">
        <v>38.065669640000003</v>
      </c>
      <c r="K374" s="44">
        <v>-100.95174554</v>
      </c>
      <c r="M374" s="45">
        <v>158.77500000000001</v>
      </c>
      <c r="N374" s="46">
        <v>73.497</v>
      </c>
      <c r="O374" s="46">
        <v>88.037000000000006</v>
      </c>
      <c r="P374" s="46">
        <v>159.751</v>
      </c>
      <c r="Q374" s="46">
        <v>178.31200000000001</v>
      </c>
      <c r="R374" s="46">
        <v>195.71</v>
      </c>
      <c r="S374" s="46">
        <v>252.59</v>
      </c>
      <c r="T374" s="46">
        <v>216.03200000000001</v>
      </c>
      <c r="U374" s="46">
        <v>233.28100000000001</v>
      </c>
      <c r="V374" s="47">
        <v>246.315</v>
      </c>
      <c r="X374" s="27">
        <f t="shared" si="84"/>
        <v>158.77500000000001</v>
      </c>
      <c r="Y374" s="27">
        <f t="shared" si="84"/>
        <v>73.497</v>
      </c>
      <c r="Z374" s="27">
        <f t="shared" si="84"/>
        <v>88.037000000000006</v>
      </c>
      <c r="AA374" s="27">
        <f t="shared" si="84"/>
        <v>159.751</v>
      </c>
      <c r="AB374" s="27">
        <f t="shared" si="84"/>
        <v>178.31200000000001</v>
      </c>
      <c r="AC374" s="27">
        <f t="shared" si="84"/>
        <v>195.71</v>
      </c>
      <c r="AD374" s="27">
        <f t="shared" si="84"/>
        <v>252.59</v>
      </c>
      <c r="AE374" s="27">
        <f t="shared" si="84"/>
        <v>216.03200000000001</v>
      </c>
      <c r="AF374" s="27">
        <f t="shared" si="82"/>
        <v>233.28100000000001</v>
      </c>
      <c r="AG374" s="27">
        <f t="shared" si="82"/>
        <v>246.315</v>
      </c>
      <c r="AI374" s="48">
        <v>415</v>
      </c>
      <c r="AJ374" s="49">
        <v>415</v>
      </c>
      <c r="AK374" s="87"/>
      <c r="AL374" s="51" t="s">
        <v>155</v>
      </c>
      <c r="AN374" s="52">
        <v>158.77500000000001</v>
      </c>
      <c r="AO374" s="53">
        <v>73.497</v>
      </c>
      <c r="AP374" s="53">
        <v>88.037000000000006</v>
      </c>
      <c r="AQ374" s="53">
        <v>159.751</v>
      </c>
      <c r="AR374" s="53">
        <v>178.31200000000001</v>
      </c>
      <c r="AS374" s="53">
        <v>195.71</v>
      </c>
      <c r="AT374" s="53">
        <v>252.59</v>
      </c>
      <c r="AU374" s="53">
        <v>216.03200000000001</v>
      </c>
      <c r="AV374" s="53">
        <v>233.28100000000001</v>
      </c>
      <c r="AW374" s="54">
        <v>246.315</v>
      </c>
      <c r="AY374" s="35">
        <f t="shared" si="76"/>
        <v>180.23</v>
      </c>
      <c r="AZ374" s="36">
        <f t="shared" si="77"/>
        <v>180.23</v>
      </c>
      <c r="BB374" s="39">
        <v>160</v>
      </c>
      <c r="BC374" s="41">
        <v>160</v>
      </c>
      <c r="BD374" s="41">
        <v>160</v>
      </c>
      <c r="BE374" s="41">
        <v>160</v>
      </c>
      <c r="BF374" s="41">
        <v>160</v>
      </c>
      <c r="BG374" s="41">
        <v>165</v>
      </c>
      <c r="BH374" s="41">
        <v>165</v>
      </c>
      <c r="BI374" s="41">
        <v>165</v>
      </c>
      <c r="BJ374" s="41">
        <v>165</v>
      </c>
      <c r="BK374" s="51">
        <v>165</v>
      </c>
      <c r="BM374" s="52">
        <v>160</v>
      </c>
      <c r="BN374" s="53">
        <v>160</v>
      </c>
      <c r="BO374" s="53">
        <v>160</v>
      </c>
      <c r="BP374" s="53">
        <v>160</v>
      </c>
      <c r="BQ374" s="53">
        <v>160</v>
      </c>
      <c r="BR374" s="53">
        <v>165</v>
      </c>
      <c r="BS374" s="53">
        <v>165</v>
      </c>
      <c r="BT374" s="53">
        <v>165</v>
      </c>
      <c r="BU374" s="53">
        <v>165</v>
      </c>
      <c r="BV374" s="54">
        <v>165</v>
      </c>
      <c r="BX374" s="38">
        <f t="shared" si="78"/>
        <v>162.5</v>
      </c>
    </row>
    <row r="375" spans="1:76" ht="15" thickBot="1" x14ac:dyDescent="0.4">
      <c r="A375" s="17">
        <f t="shared" si="73"/>
        <v>151.70017999999999</v>
      </c>
      <c r="B375" s="17">
        <f t="shared" si="74"/>
        <v>160.62371999999999</v>
      </c>
      <c r="C375" s="17">
        <f t="shared" si="75"/>
        <v>160</v>
      </c>
      <c r="D375" s="39" t="s">
        <v>58</v>
      </c>
      <c r="E375" s="40">
        <v>2360</v>
      </c>
      <c r="F375" s="41"/>
      <c r="G375" s="41"/>
      <c r="H375" s="40"/>
      <c r="I375" s="42">
        <v>18528</v>
      </c>
      <c r="J375" s="43">
        <v>38.039484999999999</v>
      </c>
      <c r="K375" s="44">
        <v>-100.928116</v>
      </c>
      <c r="M375" s="45">
        <v>200.98500000000001</v>
      </c>
      <c r="N375" s="46">
        <v>35.732999999999997</v>
      </c>
      <c r="O375" s="46">
        <v>205.95400000000001</v>
      </c>
      <c r="P375" s="46">
        <v>62.713999999999999</v>
      </c>
      <c r="Q375" s="46">
        <v>125.983</v>
      </c>
      <c r="R375" s="46">
        <v>283.61700000000002</v>
      </c>
      <c r="S375" s="46">
        <v>281.42500000000001</v>
      </c>
      <c r="T375" s="46">
        <v>225.524</v>
      </c>
      <c r="U375" s="46">
        <v>211.989</v>
      </c>
      <c r="V375" s="47">
        <v>150.78399999999999</v>
      </c>
      <c r="X375" s="27">
        <f t="shared" si="84"/>
        <v>200.98500000000001</v>
      </c>
      <c r="Y375" s="27">
        <f t="shared" si="84"/>
        <v>35.732999999999997</v>
      </c>
      <c r="Z375" s="27">
        <f t="shared" si="84"/>
        <v>205.95400000000001</v>
      </c>
      <c r="AA375" s="27">
        <f t="shared" si="84"/>
        <v>62.713999999999999</v>
      </c>
      <c r="AB375" s="27">
        <f t="shared" si="84"/>
        <v>125.983</v>
      </c>
      <c r="AC375" s="27">
        <f t="shared" si="84"/>
        <v>283.61700000000002</v>
      </c>
      <c r="AD375" s="27">
        <f t="shared" si="84"/>
        <v>281.42500000000001</v>
      </c>
      <c r="AE375" s="27">
        <f t="shared" si="84"/>
        <v>225.524</v>
      </c>
      <c r="AF375" s="27">
        <f t="shared" si="84"/>
        <v>211.989</v>
      </c>
      <c r="AG375" s="27">
        <f t="shared" si="84"/>
        <v>150.78399999999999</v>
      </c>
      <c r="AI375" s="48">
        <v>320</v>
      </c>
      <c r="AJ375" s="49">
        <v>320</v>
      </c>
      <c r="AK375" s="50">
        <f>AI375</f>
        <v>320</v>
      </c>
      <c r="AL375" s="51"/>
      <c r="AN375" s="52">
        <v>200.98500000000001</v>
      </c>
      <c r="AO375" s="53">
        <v>35.732999999999997</v>
      </c>
      <c r="AP375" s="53">
        <v>205.95400000000001</v>
      </c>
      <c r="AQ375" s="53">
        <v>62.713999999999999</v>
      </c>
      <c r="AR375" s="53">
        <v>125.983</v>
      </c>
      <c r="AS375" s="53">
        <v>283.61700000000002</v>
      </c>
      <c r="AT375" s="53">
        <v>281.42500000000001</v>
      </c>
      <c r="AU375" s="53">
        <v>225.524</v>
      </c>
      <c r="AV375" s="53">
        <v>211.989</v>
      </c>
      <c r="AW375" s="54">
        <v>150.78399999999999</v>
      </c>
      <c r="AY375" s="35">
        <f t="shared" si="76"/>
        <v>178.4708</v>
      </c>
      <c r="AZ375" s="36">
        <f t="shared" si="77"/>
        <v>178.4708</v>
      </c>
      <c r="BB375" s="39">
        <v>160</v>
      </c>
      <c r="BC375" s="41">
        <v>160</v>
      </c>
      <c r="BD375" s="41">
        <v>216</v>
      </c>
      <c r="BE375" s="41">
        <v>120</v>
      </c>
      <c r="BF375" s="41">
        <v>120</v>
      </c>
      <c r="BG375" s="41">
        <v>125</v>
      </c>
      <c r="BH375" s="41">
        <v>125</v>
      </c>
      <c r="BI375" s="41">
        <v>125</v>
      </c>
      <c r="BJ375" s="41">
        <v>125</v>
      </c>
      <c r="BK375" s="51">
        <v>124</v>
      </c>
      <c r="BM375" s="52">
        <v>160</v>
      </c>
      <c r="BN375" s="53">
        <v>160</v>
      </c>
      <c r="BO375" s="53">
        <v>216</v>
      </c>
      <c r="BP375" s="53">
        <v>120</v>
      </c>
      <c r="BQ375" s="53">
        <v>120</v>
      </c>
      <c r="BR375" s="53">
        <v>125</v>
      </c>
      <c r="BS375" s="53">
        <v>125</v>
      </c>
      <c r="BT375" s="53">
        <v>125</v>
      </c>
      <c r="BU375" s="53">
        <v>125</v>
      </c>
      <c r="BV375" s="54">
        <v>124</v>
      </c>
      <c r="BX375" s="38">
        <f t="shared" si="78"/>
        <v>140</v>
      </c>
    </row>
    <row r="376" spans="1:76" ht="15" thickBot="1" x14ac:dyDescent="0.4">
      <c r="A376" s="17">
        <f t="shared" si="73"/>
        <v>148.35364499999997</v>
      </c>
      <c r="B376" s="17">
        <f t="shared" si="74"/>
        <v>157.08032999999998</v>
      </c>
      <c r="C376" s="17">
        <f t="shared" si="75"/>
        <v>156</v>
      </c>
      <c r="D376" s="39" t="s">
        <v>58</v>
      </c>
      <c r="E376" s="40">
        <v>14341</v>
      </c>
      <c r="F376" s="41"/>
      <c r="G376" s="41"/>
      <c r="H376" s="40"/>
      <c r="I376" s="42">
        <v>63000</v>
      </c>
      <c r="J376" s="43">
        <v>38.035842379999998</v>
      </c>
      <c r="K376" s="44">
        <v>-100.92961747</v>
      </c>
      <c r="M376" s="45">
        <v>109.374</v>
      </c>
      <c r="N376" s="46">
        <v>188.83799999999999</v>
      </c>
      <c r="O376" s="46">
        <v>187.375</v>
      </c>
      <c r="P376" s="46">
        <v>73.159000000000006</v>
      </c>
      <c r="Q376" s="46">
        <v>193.68799999999999</v>
      </c>
      <c r="R376" s="46">
        <v>143.60499999999999</v>
      </c>
      <c r="S376" s="46">
        <v>294.137</v>
      </c>
      <c r="T376" s="46">
        <v>209.571</v>
      </c>
      <c r="U376" s="46">
        <v>215.58199999999999</v>
      </c>
      <c r="V376" s="47">
        <v>130.00800000000001</v>
      </c>
      <c r="X376" s="27">
        <f t="shared" si="84"/>
        <v>109.374</v>
      </c>
      <c r="Y376" s="27">
        <f t="shared" si="84"/>
        <v>188.83799999999999</v>
      </c>
      <c r="Z376" s="27">
        <f t="shared" si="84"/>
        <v>187.375</v>
      </c>
      <c r="AA376" s="27">
        <f t="shared" si="84"/>
        <v>73.159000000000006</v>
      </c>
      <c r="AB376" s="27">
        <f t="shared" si="84"/>
        <v>193.68799999999999</v>
      </c>
      <c r="AC376" s="27">
        <f t="shared" si="84"/>
        <v>143.60499999999999</v>
      </c>
      <c r="AD376" s="27">
        <f t="shared" si="84"/>
        <v>294.137</v>
      </c>
      <c r="AE376" s="27">
        <f t="shared" si="84"/>
        <v>209.571</v>
      </c>
      <c r="AF376" s="27">
        <f t="shared" si="84"/>
        <v>215.58199999999999</v>
      </c>
      <c r="AG376" s="27">
        <f t="shared" si="84"/>
        <v>130.00800000000001</v>
      </c>
      <c r="AI376" s="48">
        <v>312</v>
      </c>
      <c r="AJ376" s="49">
        <v>312</v>
      </c>
      <c r="AK376" s="50">
        <f>AI376</f>
        <v>312</v>
      </c>
      <c r="AL376" s="51"/>
      <c r="AN376" s="52">
        <v>109.374</v>
      </c>
      <c r="AO376" s="53">
        <v>188.83799999999999</v>
      </c>
      <c r="AP376" s="53">
        <v>187.375</v>
      </c>
      <c r="AQ376" s="53">
        <v>73.159000000000006</v>
      </c>
      <c r="AR376" s="53">
        <v>193.68799999999999</v>
      </c>
      <c r="AS376" s="53">
        <v>143.60499999999999</v>
      </c>
      <c r="AT376" s="53">
        <v>294.137</v>
      </c>
      <c r="AU376" s="53">
        <v>209.571</v>
      </c>
      <c r="AV376" s="53">
        <v>215.58199999999999</v>
      </c>
      <c r="AW376" s="54">
        <v>130.00800000000001</v>
      </c>
      <c r="AY376" s="35">
        <f t="shared" si="76"/>
        <v>174.53369999999998</v>
      </c>
      <c r="AZ376" s="36">
        <f t="shared" si="77"/>
        <v>174.53369999999998</v>
      </c>
      <c r="BB376" s="39">
        <v>160</v>
      </c>
      <c r="BC376" s="41">
        <v>160</v>
      </c>
      <c r="BD376" s="41">
        <v>132</v>
      </c>
      <c r="BE376" s="41">
        <v>136</v>
      </c>
      <c r="BF376" s="41">
        <v>136</v>
      </c>
      <c r="BG376" s="41">
        <v>116</v>
      </c>
      <c r="BH376" s="41">
        <v>124</v>
      </c>
      <c r="BI376" s="41">
        <v>124</v>
      </c>
      <c r="BJ376" s="41">
        <v>124</v>
      </c>
      <c r="BK376" s="51">
        <v>124</v>
      </c>
      <c r="BM376" s="52">
        <v>160</v>
      </c>
      <c r="BN376" s="53">
        <v>160</v>
      </c>
      <c r="BO376" s="53">
        <v>132</v>
      </c>
      <c r="BP376" s="53">
        <v>136</v>
      </c>
      <c r="BQ376" s="53">
        <v>136</v>
      </c>
      <c r="BR376" s="53">
        <v>116</v>
      </c>
      <c r="BS376" s="53">
        <v>124</v>
      </c>
      <c r="BT376" s="53">
        <v>124</v>
      </c>
      <c r="BU376" s="53">
        <v>124</v>
      </c>
      <c r="BV376" s="54">
        <v>124</v>
      </c>
      <c r="BX376" s="38">
        <f t="shared" si="78"/>
        <v>133.6</v>
      </c>
    </row>
    <row r="377" spans="1:76" ht="15" thickBot="1" x14ac:dyDescent="0.4">
      <c r="A377" s="17">
        <f t="shared" si="73"/>
        <v>247.29474999999994</v>
      </c>
      <c r="B377" s="17">
        <f t="shared" si="74"/>
        <v>261.84149999999994</v>
      </c>
      <c r="C377" s="17">
        <f t="shared" si="75"/>
        <v>355</v>
      </c>
      <c r="D377" s="39" t="s">
        <v>58</v>
      </c>
      <c r="E377" s="40">
        <v>7518</v>
      </c>
      <c r="F377" s="41"/>
      <c r="G377" s="41"/>
      <c r="H377" s="40">
        <v>12236</v>
      </c>
      <c r="I377" s="42">
        <v>13791</v>
      </c>
      <c r="J377" s="43">
        <v>38.105230380000002</v>
      </c>
      <c r="K377" s="44">
        <v>-101.04707092</v>
      </c>
      <c r="M377" s="45">
        <v>280.41300000000001</v>
      </c>
      <c r="N377" s="46">
        <v>177.52099999999999</v>
      </c>
      <c r="O377" s="46">
        <v>313.28699999999998</v>
      </c>
      <c r="P377" s="46">
        <v>292.72199999999998</v>
      </c>
      <c r="Q377" s="46">
        <v>320.27600000000001</v>
      </c>
      <c r="R377" s="46">
        <v>469.27600000000001</v>
      </c>
      <c r="S377" s="46">
        <v>391.01600000000002</v>
      </c>
      <c r="T377" s="46">
        <v>193.60400000000001</v>
      </c>
      <c r="U377" s="46">
        <v>273.77600000000001</v>
      </c>
      <c r="V377" s="47">
        <v>197.459</v>
      </c>
      <c r="X377" s="27">
        <f t="shared" si="84"/>
        <v>280.41300000000001</v>
      </c>
      <c r="Y377" s="27">
        <f t="shared" si="84"/>
        <v>177.52099999999999</v>
      </c>
      <c r="Z377" s="27">
        <f t="shared" si="84"/>
        <v>313.28699999999998</v>
      </c>
      <c r="AA377" s="27">
        <f t="shared" si="84"/>
        <v>292.72199999999998</v>
      </c>
      <c r="AB377" s="27">
        <f t="shared" si="84"/>
        <v>320.27600000000001</v>
      </c>
      <c r="AC377" s="27">
        <f t="shared" si="84"/>
        <v>469.27600000000001</v>
      </c>
      <c r="AD377" s="27">
        <f t="shared" si="84"/>
        <v>391.01600000000002</v>
      </c>
      <c r="AE377" s="27">
        <f t="shared" si="84"/>
        <v>193.60400000000001</v>
      </c>
      <c r="AF377" s="27">
        <f t="shared" si="84"/>
        <v>273.77600000000001</v>
      </c>
      <c r="AG377" s="27">
        <f t="shared" si="84"/>
        <v>197.459</v>
      </c>
      <c r="AI377" s="82">
        <v>1420</v>
      </c>
      <c r="AJ377" s="83">
        <v>710</v>
      </c>
      <c r="AK377" s="86">
        <v>1420</v>
      </c>
      <c r="AL377" s="51"/>
      <c r="AN377" s="52">
        <v>280.41300000000001</v>
      </c>
      <c r="AO377" s="53">
        <v>177.52099999999999</v>
      </c>
      <c r="AP377" s="53">
        <v>313.28699999999998</v>
      </c>
      <c r="AQ377" s="53">
        <v>292.72199999999998</v>
      </c>
      <c r="AR377" s="53">
        <v>320.27600000000001</v>
      </c>
      <c r="AS377" s="53">
        <v>469.27600000000001</v>
      </c>
      <c r="AT377" s="53">
        <v>391.01600000000002</v>
      </c>
      <c r="AU377" s="53">
        <v>193.60400000000001</v>
      </c>
      <c r="AV377" s="53">
        <v>273.77600000000001</v>
      </c>
      <c r="AW377" s="54">
        <v>197.459</v>
      </c>
      <c r="AY377" s="35">
        <f t="shared" si="76"/>
        <v>290.93499999999995</v>
      </c>
      <c r="AZ377" s="36">
        <f t="shared" si="77"/>
        <v>290.93499999999995</v>
      </c>
      <c r="BB377" s="39">
        <v>124</v>
      </c>
      <c r="BC377" s="41">
        <v>122</v>
      </c>
      <c r="BD377" s="41">
        <v>105</v>
      </c>
      <c r="BE377" s="41">
        <v>86</v>
      </c>
      <c r="BF377" s="41">
        <v>95</v>
      </c>
      <c r="BG377" s="41">
        <v>140</v>
      </c>
      <c r="BH377" s="41">
        <v>163</v>
      </c>
      <c r="BI377" s="41">
        <v>150</v>
      </c>
      <c r="BJ377" s="41">
        <v>182</v>
      </c>
      <c r="BK377" s="51">
        <v>184</v>
      </c>
      <c r="BM377" s="52">
        <v>124</v>
      </c>
      <c r="BN377" s="53">
        <v>122</v>
      </c>
      <c r="BO377" s="53">
        <v>105</v>
      </c>
      <c r="BP377" s="53">
        <v>86</v>
      </c>
      <c r="BQ377" s="53">
        <v>95</v>
      </c>
      <c r="BR377" s="53">
        <v>140</v>
      </c>
      <c r="BS377" s="53">
        <v>163</v>
      </c>
      <c r="BT377" s="53">
        <v>150</v>
      </c>
      <c r="BU377" s="53">
        <v>182</v>
      </c>
      <c r="BV377" s="54">
        <v>184</v>
      </c>
      <c r="BX377" s="38">
        <f t="shared" si="78"/>
        <v>135.1</v>
      </c>
    </row>
    <row r="378" spans="1:76" ht="15" thickBot="1" x14ac:dyDescent="0.4">
      <c r="A378" s="17">
        <f t="shared" si="73"/>
        <v>116.65636111111111</v>
      </c>
      <c r="B378" s="17">
        <f t="shared" si="74"/>
        <v>123.5185</v>
      </c>
      <c r="C378" s="17">
        <f t="shared" si="75"/>
        <v>355</v>
      </c>
      <c r="D378" s="39" t="s">
        <v>58</v>
      </c>
      <c r="E378" s="40">
        <v>7518</v>
      </c>
      <c r="F378" s="41"/>
      <c r="G378" s="41"/>
      <c r="H378" s="40">
        <v>12236</v>
      </c>
      <c r="I378" s="42">
        <v>83758</v>
      </c>
      <c r="J378" s="43">
        <v>38.108249999999998</v>
      </c>
      <c r="K378" s="44">
        <v>-101.04008</v>
      </c>
      <c r="M378" s="45">
        <v>96</v>
      </c>
      <c r="N378" s="46">
        <v>66</v>
      </c>
      <c r="O378" s="46">
        <v>73</v>
      </c>
      <c r="P378" s="46">
        <v>293</v>
      </c>
      <c r="Q378" s="46">
        <v>54</v>
      </c>
      <c r="R378" s="46">
        <v>469</v>
      </c>
      <c r="S378" s="46">
        <v>61</v>
      </c>
      <c r="T378" s="46">
        <v>53</v>
      </c>
      <c r="U378" s="46">
        <v>0</v>
      </c>
      <c r="V378" s="47">
        <v>70.185000000000002</v>
      </c>
      <c r="X378" s="27">
        <f t="shared" si="84"/>
        <v>96</v>
      </c>
      <c r="Y378" s="27">
        <f t="shared" si="84"/>
        <v>66</v>
      </c>
      <c r="Z378" s="27">
        <f t="shared" si="84"/>
        <v>73</v>
      </c>
      <c r="AA378" s="27">
        <f t="shared" si="84"/>
        <v>293</v>
      </c>
      <c r="AB378" s="27">
        <f t="shared" si="84"/>
        <v>54</v>
      </c>
      <c r="AC378" s="27">
        <f t="shared" si="84"/>
        <v>469</v>
      </c>
      <c r="AD378" s="27">
        <f t="shared" si="84"/>
        <v>61</v>
      </c>
      <c r="AE378" s="27">
        <f t="shared" si="84"/>
        <v>53</v>
      </c>
      <c r="AF378" s="27">
        <f t="shared" si="84"/>
        <v>0</v>
      </c>
      <c r="AG378" s="27">
        <f t="shared" si="84"/>
        <v>70.185000000000002</v>
      </c>
      <c r="AI378" s="82">
        <v>1420</v>
      </c>
      <c r="AJ378" s="83">
        <v>710</v>
      </c>
      <c r="AK378" s="89"/>
      <c r="AL378" s="51"/>
      <c r="AN378" s="52">
        <v>96</v>
      </c>
      <c r="AO378" s="53">
        <v>66</v>
      </c>
      <c r="AP378" s="53">
        <v>73</v>
      </c>
      <c r="AQ378" s="53">
        <v>293</v>
      </c>
      <c r="AR378" s="53">
        <v>54</v>
      </c>
      <c r="AS378" s="53">
        <v>469</v>
      </c>
      <c r="AT378" s="53">
        <v>61</v>
      </c>
      <c r="AU378" s="53">
        <v>53</v>
      </c>
      <c r="AV378" s="53"/>
      <c r="AW378" s="54">
        <v>70.185000000000002</v>
      </c>
      <c r="AY378" s="35">
        <f t="shared" si="76"/>
        <v>137.24277777777777</v>
      </c>
      <c r="AZ378" s="36">
        <f t="shared" si="77"/>
        <v>123.51849999999999</v>
      </c>
      <c r="BB378" s="39">
        <v>43</v>
      </c>
      <c r="BC378" s="41">
        <v>45</v>
      </c>
      <c r="BD378" s="41">
        <v>25</v>
      </c>
      <c r="BE378" s="41">
        <v>14</v>
      </c>
      <c r="BF378" s="41">
        <v>15</v>
      </c>
      <c r="BG378" s="41">
        <v>37</v>
      </c>
      <c r="BH378" s="41">
        <v>17</v>
      </c>
      <c r="BI378" s="41">
        <v>30</v>
      </c>
      <c r="BJ378" s="41">
        <v>0</v>
      </c>
      <c r="BK378" s="51">
        <v>62</v>
      </c>
      <c r="BM378" s="52">
        <v>43</v>
      </c>
      <c r="BN378" s="53">
        <v>45</v>
      </c>
      <c r="BO378" s="53">
        <v>25</v>
      </c>
      <c r="BP378" s="53">
        <v>14</v>
      </c>
      <c r="BQ378" s="53">
        <v>15</v>
      </c>
      <c r="BR378" s="53">
        <v>37</v>
      </c>
      <c r="BS378" s="53">
        <v>17</v>
      </c>
      <c r="BT378" s="53">
        <v>30</v>
      </c>
      <c r="BU378" s="53" t="s">
        <v>85</v>
      </c>
      <c r="BV378" s="54">
        <v>62</v>
      </c>
      <c r="BX378" s="38">
        <f t="shared" si="78"/>
        <v>32</v>
      </c>
    </row>
    <row r="379" spans="1:76" ht="15" thickBot="1" x14ac:dyDescent="0.4">
      <c r="A379" s="17">
        <f t="shared" si="73"/>
        <v>52.684445000000004</v>
      </c>
      <c r="B379" s="17">
        <f t="shared" si="74"/>
        <v>55.783530000000006</v>
      </c>
      <c r="C379" s="17">
        <f t="shared" si="75"/>
        <v>80</v>
      </c>
      <c r="D379" s="39" t="s">
        <v>58</v>
      </c>
      <c r="E379" s="40">
        <v>9496</v>
      </c>
      <c r="F379" s="41"/>
      <c r="G379" s="41"/>
      <c r="H379" s="40"/>
      <c r="I379" s="42">
        <v>75566</v>
      </c>
      <c r="J379" s="43">
        <v>38.112300359999999</v>
      </c>
      <c r="K379" s="44">
        <v>-101.09120488000001</v>
      </c>
      <c r="M379" s="45">
        <v>82.984999999999999</v>
      </c>
      <c r="N379" s="46">
        <v>53.530999999999999</v>
      </c>
      <c r="O379" s="46">
        <v>29.18</v>
      </c>
      <c r="P379" s="46">
        <v>79.180999999999997</v>
      </c>
      <c r="Q379" s="46">
        <v>83.945999999999998</v>
      </c>
      <c r="R379" s="46">
        <v>77.113</v>
      </c>
      <c r="S379" s="46">
        <v>73.073999999999998</v>
      </c>
      <c r="T379" s="46">
        <v>52.86</v>
      </c>
      <c r="U379" s="46">
        <v>48.027000000000001</v>
      </c>
      <c r="V379" s="47">
        <v>39.92</v>
      </c>
      <c r="X379" s="27">
        <f t="shared" si="84"/>
        <v>82.984999999999999</v>
      </c>
      <c r="Y379" s="27">
        <f t="shared" si="84"/>
        <v>53.530999999999999</v>
      </c>
      <c r="Z379" s="27">
        <f t="shared" si="84"/>
        <v>29.18</v>
      </c>
      <c r="AA379" s="27">
        <f t="shared" si="84"/>
        <v>79.180999999999997</v>
      </c>
      <c r="AB379" s="27">
        <f t="shared" si="84"/>
        <v>83.945999999999998</v>
      </c>
      <c r="AC379" s="27">
        <f t="shared" si="84"/>
        <v>77.113</v>
      </c>
      <c r="AD379" s="27">
        <f t="shared" si="84"/>
        <v>73.073999999999998</v>
      </c>
      <c r="AE379" s="27">
        <f t="shared" si="84"/>
        <v>52.86</v>
      </c>
      <c r="AF379" s="27">
        <f t="shared" si="84"/>
        <v>48.027000000000001</v>
      </c>
      <c r="AG379" s="27">
        <f t="shared" si="84"/>
        <v>39.92</v>
      </c>
      <c r="AI379" s="48">
        <v>320</v>
      </c>
      <c r="AJ379" s="49">
        <v>160</v>
      </c>
      <c r="AK379" s="85">
        <f>AI379</f>
        <v>320</v>
      </c>
      <c r="AL379" s="51"/>
      <c r="AN379" s="52">
        <v>82.984999999999999</v>
      </c>
      <c r="AO379" s="53">
        <v>53.530999999999999</v>
      </c>
      <c r="AP379" s="53">
        <v>29.18</v>
      </c>
      <c r="AQ379" s="53">
        <v>79.180999999999997</v>
      </c>
      <c r="AR379" s="53">
        <v>83.945999999999998</v>
      </c>
      <c r="AS379" s="53">
        <v>77.113</v>
      </c>
      <c r="AT379" s="53">
        <v>73.073999999999998</v>
      </c>
      <c r="AU379" s="53">
        <v>52.86</v>
      </c>
      <c r="AV379" s="53">
        <v>48.027000000000001</v>
      </c>
      <c r="AW379" s="54">
        <v>39.92</v>
      </c>
      <c r="AY379" s="35">
        <f t="shared" si="76"/>
        <v>61.981700000000004</v>
      </c>
      <c r="AZ379" s="36">
        <f t="shared" si="77"/>
        <v>61.981700000000004</v>
      </c>
      <c r="BB379" s="39">
        <v>70</v>
      </c>
      <c r="BC379" s="41">
        <v>60</v>
      </c>
      <c r="BD379" s="41">
        <v>30</v>
      </c>
      <c r="BE379" s="41">
        <v>55</v>
      </c>
      <c r="BF379" s="41">
        <v>55</v>
      </c>
      <c r="BG379" s="41">
        <v>55</v>
      </c>
      <c r="BH379" s="41">
        <v>125</v>
      </c>
      <c r="BI379" s="41">
        <v>55</v>
      </c>
      <c r="BJ379" s="41">
        <v>55</v>
      </c>
      <c r="BK379" s="51">
        <v>55</v>
      </c>
      <c r="BM379" s="52">
        <v>70</v>
      </c>
      <c r="BN379" s="53">
        <v>60</v>
      </c>
      <c r="BO379" s="53">
        <v>30</v>
      </c>
      <c r="BP379" s="53">
        <v>55</v>
      </c>
      <c r="BQ379" s="53">
        <v>55</v>
      </c>
      <c r="BR379" s="53">
        <v>55</v>
      </c>
      <c r="BS379" s="53">
        <v>125</v>
      </c>
      <c r="BT379" s="53">
        <v>55</v>
      </c>
      <c r="BU379" s="53">
        <v>55</v>
      </c>
      <c r="BV379" s="54">
        <v>55</v>
      </c>
      <c r="BX379" s="38">
        <f t="shared" si="78"/>
        <v>61.5</v>
      </c>
    </row>
    <row r="380" spans="1:76" ht="15" thickBot="1" x14ac:dyDescent="0.4">
      <c r="A380" s="17">
        <f t="shared" si="73"/>
        <v>44.377054999999991</v>
      </c>
      <c r="B380" s="17">
        <f t="shared" si="74"/>
        <v>46.987469999999995</v>
      </c>
      <c r="C380" s="17">
        <f t="shared" si="75"/>
        <v>80</v>
      </c>
      <c r="D380" s="39" t="s">
        <v>58</v>
      </c>
      <c r="E380" s="40">
        <v>26644</v>
      </c>
      <c r="F380" s="41"/>
      <c r="G380" s="41"/>
      <c r="H380" s="40"/>
      <c r="I380" s="42">
        <v>23644</v>
      </c>
      <c r="J380" s="43">
        <v>38.117420000000003</v>
      </c>
      <c r="K380" s="44">
        <v>-101.09277</v>
      </c>
      <c r="M380" s="45">
        <v>58.411000000000001</v>
      </c>
      <c r="N380" s="46">
        <v>63.536999999999999</v>
      </c>
      <c r="O380" s="46">
        <v>74.283000000000001</v>
      </c>
      <c r="P380" s="46">
        <v>55.375999999999998</v>
      </c>
      <c r="Q380" s="46">
        <v>45.151000000000003</v>
      </c>
      <c r="R380" s="46">
        <v>76.262</v>
      </c>
      <c r="S380" s="46">
        <v>11.712</v>
      </c>
      <c r="T380" s="46">
        <v>58.868000000000002</v>
      </c>
      <c r="U380" s="46">
        <v>60.027000000000001</v>
      </c>
      <c r="V380" s="47">
        <v>18.456</v>
      </c>
      <c r="X380" s="27">
        <f t="shared" si="84"/>
        <v>58.411000000000001</v>
      </c>
      <c r="Y380" s="27">
        <f t="shared" si="84"/>
        <v>63.536999999999999</v>
      </c>
      <c r="Z380" s="27">
        <f t="shared" si="84"/>
        <v>74.283000000000001</v>
      </c>
      <c r="AA380" s="27">
        <f t="shared" si="84"/>
        <v>55.375999999999998</v>
      </c>
      <c r="AB380" s="27">
        <f t="shared" si="84"/>
        <v>45.151000000000003</v>
      </c>
      <c r="AC380" s="27">
        <f t="shared" si="84"/>
        <v>76.262</v>
      </c>
      <c r="AD380" s="27">
        <f t="shared" si="84"/>
        <v>11.712</v>
      </c>
      <c r="AE380" s="27">
        <f t="shared" si="84"/>
        <v>58.868000000000002</v>
      </c>
      <c r="AF380" s="27">
        <f t="shared" si="84"/>
        <v>60.027000000000001</v>
      </c>
      <c r="AG380" s="27">
        <f t="shared" si="84"/>
        <v>18.456</v>
      </c>
      <c r="AI380" s="48">
        <v>180</v>
      </c>
      <c r="AJ380" s="49">
        <v>160</v>
      </c>
      <c r="AK380" s="88"/>
      <c r="AL380" s="51"/>
      <c r="AN380" s="52">
        <v>58.411000000000001</v>
      </c>
      <c r="AO380" s="53">
        <v>63.536999999999999</v>
      </c>
      <c r="AP380" s="53">
        <v>74.283000000000001</v>
      </c>
      <c r="AQ380" s="53">
        <v>55.375999999999998</v>
      </c>
      <c r="AR380" s="53">
        <v>45.151000000000003</v>
      </c>
      <c r="AS380" s="53">
        <v>76.262</v>
      </c>
      <c r="AT380" s="53">
        <v>11.712</v>
      </c>
      <c r="AU380" s="53">
        <v>58.868000000000002</v>
      </c>
      <c r="AV380" s="53">
        <v>60.027000000000001</v>
      </c>
      <c r="AW380" s="54">
        <v>18.456</v>
      </c>
      <c r="AY380" s="35">
        <f t="shared" si="76"/>
        <v>52.208299999999994</v>
      </c>
      <c r="AZ380" s="36">
        <f t="shared" si="77"/>
        <v>52.208299999999994</v>
      </c>
      <c r="BB380" s="39">
        <v>50</v>
      </c>
      <c r="BC380" s="41">
        <v>60</v>
      </c>
      <c r="BD380" s="41">
        <v>65</v>
      </c>
      <c r="BE380" s="41">
        <v>55</v>
      </c>
      <c r="BF380" s="41">
        <v>55</v>
      </c>
      <c r="BG380" s="41">
        <v>55</v>
      </c>
      <c r="BH380" s="41">
        <v>55</v>
      </c>
      <c r="BI380" s="41">
        <v>55</v>
      </c>
      <c r="BJ380" s="41">
        <v>55</v>
      </c>
      <c r="BK380" s="51">
        <v>55</v>
      </c>
      <c r="BM380" s="52">
        <v>50</v>
      </c>
      <c r="BN380" s="53">
        <v>60</v>
      </c>
      <c r="BO380" s="53">
        <v>65</v>
      </c>
      <c r="BP380" s="53">
        <v>55</v>
      </c>
      <c r="BQ380" s="53">
        <v>55</v>
      </c>
      <c r="BR380" s="53">
        <v>55</v>
      </c>
      <c r="BS380" s="53">
        <v>55</v>
      </c>
      <c r="BT380" s="53">
        <v>55</v>
      </c>
      <c r="BU380" s="53">
        <v>55</v>
      </c>
      <c r="BV380" s="54">
        <v>55</v>
      </c>
      <c r="BX380" s="38">
        <f t="shared" si="78"/>
        <v>56</v>
      </c>
    </row>
    <row r="381" spans="1:76" ht="15" thickBot="1" x14ac:dyDescent="0.4">
      <c r="A381" s="17">
        <f t="shared" si="73"/>
        <v>301.58756499999998</v>
      </c>
      <c r="B381" s="17">
        <f t="shared" si="74"/>
        <v>319.32801000000001</v>
      </c>
      <c r="C381" s="17">
        <f t="shared" si="75"/>
        <v>320</v>
      </c>
      <c r="D381" s="39" t="s">
        <v>58</v>
      </c>
      <c r="E381" s="40">
        <v>4324</v>
      </c>
      <c r="F381" s="41"/>
      <c r="G381" s="41"/>
      <c r="H381" s="40">
        <v>7663</v>
      </c>
      <c r="I381" s="42">
        <v>3702</v>
      </c>
      <c r="J381" s="43">
        <v>38.083305000000003</v>
      </c>
      <c r="K381" s="44">
        <v>-101.015393</v>
      </c>
      <c r="M381" s="45">
        <v>133.78800000000001</v>
      </c>
      <c r="N381" s="46">
        <v>224.86799999999999</v>
      </c>
      <c r="O381" s="46">
        <v>363.43200000000002</v>
      </c>
      <c r="P381" s="46">
        <v>289.512</v>
      </c>
      <c r="Q381" s="46">
        <v>375.38600000000002</v>
      </c>
      <c r="R381" s="46">
        <v>476.15300000000002</v>
      </c>
      <c r="S381" s="46">
        <v>571.02200000000005</v>
      </c>
      <c r="T381" s="46">
        <v>483.70699999999999</v>
      </c>
      <c r="U381" s="46">
        <v>464.57499999999999</v>
      </c>
      <c r="V381" s="47">
        <v>165.64599999999999</v>
      </c>
      <c r="X381" s="27">
        <f t="shared" si="84"/>
        <v>133.78800000000001</v>
      </c>
      <c r="Y381" s="27">
        <f t="shared" si="84"/>
        <v>224.86799999999999</v>
      </c>
      <c r="Z381" s="27">
        <f t="shared" si="84"/>
        <v>363.43200000000002</v>
      </c>
      <c r="AA381" s="27">
        <f t="shared" si="84"/>
        <v>289.512</v>
      </c>
      <c r="AB381" s="27">
        <f t="shared" si="84"/>
        <v>375.38600000000002</v>
      </c>
      <c r="AC381" s="27">
        <f t="shared" si="84"/>
        <v>476.15300000000002</v>
      </c>
      <c r="AD381" s="27">
        <f t="shared" si="84"/>
        <v>571.02200000000005</v>
      </c>
      <c r="AE381" s="27">
        <f t="shared" si="84"/>
        <v>483.70699999999999</v>
      </c>
      <c r="AF381" s="27">
        <f t="shared" si="84"/>
        <v>464.57499999999999</v>
      </c>
      <c r="AG381" s="27">
        <f t="shared" si="84"/>
        <v>165.64599999999999</v>
      </c>
      <c r="AI381" s="48">
        <v>640</v>
      </c>
      <c r="AJ381" s="49">
        <v>640</v>
      </c>
      <c r="AK381" s="55">
        <v>640</v>
      </c>
      <c r="AL381" s="51"/>
      <c r="AN381" s="52">
        <v>133.78800000000001</v>
      </c>
      <c r="AO381" s="53">
        <v>224.86799999999999</v>
      </c>
      <c r="AP381" s="53">
        <v>363.43200000000002</v>
      </c>
      <c r="AQ381" s="53">
        <v>289.512</v>
      </c>
      <c r="AR381" s="53">
        <v>375.38600000000002</v>
      </c>
      <c r="AS381" s="53">
        <v>476.15300000000002</v>
      </c>
      <c r="AT381" s="53">
        <v>571.02200000000005</v>
      </c>
      <c r="AU381" s="53">
        <v>483.70699999999999</v>
      </c>
      <c r="AV381" s="53">
        <v>464.57499999999999</v>
      </c>
      <c r="AW381" s="54">
        <v>165.64599999999999</v>
      </c>
      <c r="AY381" s="35">
        <f t="shared" si="76"/>
        <v>354.80889999999999</v>
      </c>
      <c r="AZ381" s="36">
        <f t="shared" si="77"/>
        <v>354.80889999999999</v>
      </c>
      <c r="BB381" s="39">
        <v>250</v>
      </c>
      <c r="BC381" s="41">
        <v>250</v>
      </c>
      <c r="BD381" s="41">
        <v>250</v>
      </c>
      <c r="BE381" s="41">
        <v>250</v>
      </c>
      <c r="BF381" s="41">
        <v>250</v>
      </c>
      <c r="BG381" s="41">
        <v>250</v>
      </c>
      <c r="BH381" s="41">
        <v>250</v>
      </c>
      <c r="BI381" s="41">
        <v>250</v>
      </c>
      <c r="BJ381" s="41">
        <v>250</v>
      </c>
      <c r="BK381" s="51">
        <v>250</v>
      </c>
      <c r="BM381" s="52">
        <v>250</v>
      </c>
      <c r="BN381" s="53">
        <v>250</v>
      </c>
      <c r="BO381" s="53">
        <v>250</v>
      </c>
      <c r="BP381" s="53">
        <v>250</v>
      </c>
      <c r="BQ381" s="53">
        <v>250</v>
      </c>
      <c r="BR381" s="53">
        <v>250</v>
      </c>
      <c r="BS381" s="53">
        <v>250</v>
      </c>
      <c r="BT381" s="53">
        <v>250</v>
      </c>
      <c r="BU381" s="53">
        <v>250</v>
      </c>
      <c r="BV381" s="54">
        <v>250</v>
      </c>
      <c r="BX381" s="38">
        <f t="shared" si="78"/>
        <v>250</v>
      </c>
    </row>
    <row r="382" spans="1:76" ht="15" thickBot="1" x14ac:dyDescent="0.4">
      <c r="A382" s="17">
        <f t="shared" si="73"/>
        <v>47.919883333333331</v>
      </c>
      <c r="B382" s="17">
        <f t="shared" si="74"/>
        <v>50.738700000000001</v>
      </c>
      <c r="C382" s="17">
        <f t="shared" si="75"/>
        <v>87.5</v>
      </c>
      <c r="D382" s="39" t="s">
        <v>58</v>
      </c>
      <c r="E382" s="40">
        <v>13022</v>
      </c>
      <c r="F382" s="41"/>
      <c r="G382" s="41"/>
      <c r="H382" s="40"/>
      <c r="I382" s="42">
        <v>53723</v>
      </c>
      <c r="J382" s="43">
        <v>38.072709000000003</v>
      </c>
      <c r="K382" s="44">
        <v>-100.860213</v>
      </c>
      <c r="M382" s="45">
        <v>239.78800000000001</v>
      </c>
      <c r="N382" s="46">
        <v>110.718</v>
      </c>
      <c r="O382" s="46">
        <v>55</v>
      </c>
      <c r="P382" s="46">
        <v>1</v>
      </c>
      <c r="Q382" s="46">
        <v>5</v>
      </c>
      <c r="R382" s="46">
        <v>5</v>
      </c>
      <c r="S382" s="46">
        <v>0</v>
      </c>
      <c r="T382" s="46">
        <v>34.380000000000003</v>
      </c>
      <c r="U382" s="46">
        <v>26.88</v>
      </c>
      <c r="V382" s="47">
        <v>29.620999999999999</v>
      </c>
      <c r="X382" s="27">
        <f t="shared" si="84"/>
        <v>239.78800000000001</v>
      </c>
      <c r="Y382" s="27">
        <f t="shared" si="84"/>
        <v>110.718</v>
      </c>
      <c r="Z382" s="27">
        <f t="shared" si="84"/>
        <v>55</v>
      </c>
      <c r="AA382" s="27">
        <f t="shared" si="84"/>
        <v>1</v>
      </c>
      <c r="AB382" s="27">
        <f t="shared" si="84"/>
        <v>5</v>
      </c>
      <c r="AC382" s="27">
        <f t="shared" si="84"/>
        <v>5</v>
      </c>
      <c r="AD382" s="27">
        <f t="shared" si="84"/>
        <v>0</v>
      </c>
      <c r="AE382" s="27">
        <f t="shared" si="84"/>
        <v>34.380000000000003</v>
      </c>
      <c r="AF382" s="27">
        <f t="shared" si="84"/>
        <v>26.88</v>
      </c>
      <c r="AG382" s="27">
        <f t="shared" si="84"/>
        <v>29.620999999999999</v>
      </c>
      <c r="AI382" s="48">
        <v>299</v>
      </c>
      <c r="AJ382" s="49">
        <v>175</v>
      </c>
      <c r="AK382" s="86">
        <v>628</v>
      </c>
      <c r="AL382" s="51" t="s">
        <v>156</v>
      </c>
      <c r="AN382" s="52">
        <v>239.78800000000001</v>
      </c>
      <c r="AO382" s="53">
        <v>110.718</v>
      </c>
      <c r="AP382" s="53">
        <v>55</v>
      </c>
      <c r="AQ382" s="53">
        <v>1</v>
      </c>
      <c r="AR382" s="53">
        <v>5</v>
      </c>
      <c r="AS382" s="53">
        <v>5</v>
      </c>
      <c r="AT382" s="53"/>
      <c r="AU382" s="53">
        <v>34.380000000000003</v>
      </c>
      <c r="AV382" s="53">
        <v>26.88</v>
      </c>
      <c r="AW382" s="54">
        <v>29.620999999999999</v>
      </c>
      <c r="AY382" s="35">
        <f t="shared" si="76"/>
        <v>56.376333333333335</v>
      </c>
      <c r="AZ382" s="36">
        <f t="shared" si="77"/>
        <v>50.738700000000001</v>
      </c>
      <c r="BB382" s="39">
        <v>132</v>
      </c>
      <c r="BC382" s="41">
        <v>132</v>
      </c>
      <c r="BD382" s="41">
        <v>62</v>
      </c>
      <c r="BE382" s="41">
        <v>1</v>
      </c>
      <c r="BF382" s="41">
        <v>2</v>
      </c>
      <c r="BG382" s="41">
        <v>5</v>
      </c>
      <c r="BH382" s="41">
        <v>0</v>
      </c>
      <c r="BI382" s="41">
        <v>19</v>
      </c>
      <c r="BJ382" s="41">
        <v>12</v>
      </c>
      <c r="BK382" s="51">
        <v>27</v>
      </c>
      <c r="BM382" s="52">
        <v>132</v>
      </c>
      <c r="BN382" s="53">
        <v>132</v>
      </c>
      <c r="BO382" s="53">
        <v>62</v>
      </c>
      <c r="BP382" s="53">
        <v>1</v>
      </c>
      <c r="BQ382" s="53">
        <v>2</v>
      </c>
      <c r="BR382" s="53">
        <v>5</v>
      </c>
      <c r="BS382" s="53" t="s">
        <v>85</v>
      </c>
      <c r="BT382" s="53">
        <v>19</v>
      </c>
      <c r="BU382" s="53">
        <v>12</v>
      </c>
      <c r="BV382" s="54">
        <v>27</v>
      </c>
      <c r="BX382" s="38">
        <f t="shared" si="78"/>
        <v>43.555555555555557</v>
      </c>
    </row>
    <row r="383" spans="1:76" ht="15" thickBot="1" x14ac:dyDescent="0.4">
      <c r="A383" s="17">
        <f t="shared" si="73"/>
        <v>143.73211000000001</v>
      </c>
      <c r="B383" s="17">
        <f t="shared" si="74"/>
        <v>101.5</v>
      </c>
      <c r="C383" s="17">
        <f t="shared" si="75"/>
        <v>87.5</v>
      </c>
      <c r="D383" s="39" t="s">
        <v>58</v>
      </c>
      <c r="E383" s="40">
        <v>13022</v>
      </c>
      <c r="F383" s="41"/>
      <c r="G383" s="41"/>
      <c r="H383" s="40"/>
      <c r="I383" s="42">
        <v>68391</v>
      </c>
      <c r="J383" s="43">
        <v>38.06812</v>
      </c>
      <c r="K383" s="44">
        <v>-100.86109</v>
      </c>
      <c r="M383" s="45">
        <v>93.57</v>
      </c>
      <c r="N383" s="46">
        <v>125.621</v>
      </c>
      <c r="O383" s="46">
        <v>191.11</v>
      </c>
      <c r="P383" s="46">
        <v>140</v>
      </c>
      <c r="Q383" s="46">
        <v>124</v>
      </c>
      <c r="R383" s="46">
        <v>128</v>
      </c>
      <c r="S383" s="46">
        <v>231</v>
      </c>
      <c r="T383" s="46">
        <v>213.01400000000001</v>
      </c>
      <c r="U383" s="46">
        <v>231</v>
      </c>
      <c r="V383" s="47">
        <v>213.65100000000001</v>
      </c>
      <c r="X383" s="27">
        <f t="shared" si="84"/>
        <v>93.57</v>
      </c>
      <c r="Y383" s="27">
        <f t="shared" si="84"/>
        <v>125.621</v>
      </c>
      <c r="Z383" s="27">
        <f t="shared" si="84"/>
        <v>191.11</v>
      </c>
      <c r="AA383" s="27">
        <f t="shared" si="84"/>
        <v>140</v>
      </c>
      <c r="AB383" s="27">
        <f t="shared" si="84"/>
        <v>124</v>
      </c>
      <c r="AC383" s="27">
        <f t="shared" si="84"/>
        <v>128</v>
      </c>
      <c r="AD383" s="27">
        <f t="shared" si="84"/>
        <v>231</v>
      </c>
      <c r="AE383" s="27">
        <f t="shared" si="84"/>
        <v>213.01400000000001</v>
      </c>
      <c r="AF383" s="27">
        <f t="shared" si="84"/>
        <v>231</v>
      </c>
      <c r="AG383" s="27">
        <f t="shared" si="84"/>
        <v>213.65100000000001</v>
      </c>
      <c r="AI383" s="48">
        <v>231</v>
      </c>
      <c r="AJ383" s="49">
        <v>175</v>
      </c>
      <c r="AK383" s="89"/>
      <c r="AL383" s="51" t="s">
        <v>156</v>
      </c>
      <c r="AN383" s="52">
        <v>93.57</v>
      </c>
      <c r="AO383" s="53">
        <v>125.621</v>
      </c>
      <c r="AP383" s="53">
        <v>191.11</v>
      </c>
      <c r="AQ383" s="53">
        <v>140</v>
      </c>
      <c r="AR383" s="53">
        <v>124</v>
      </c>
      <c r="AS383" s="53">
        <v>128</v>
      </c>
      <c r="AT383" s="53">
        <v>231</v>
      </c>
      <c r="AU383" s="53">
        <v>213.01400000000001</v>
      </c>
      <c r="AV383" s="53">
        <v>231</v>
      </c>
      <c r="AW383" s="54">
        <v>213.65100000000001</v>
      </c>
      <c r="AY383" s="35">
        <f t="shared" si="76"/>
        <v>169.09660000000002</v>
      </c>
      <c r="AZ383" s="36">
        <f t="shared" si="77"/>
        <v>169.09660000000002</v>
      </c>
      <c r="BB383" s="39">
        <v>41</v>
      </c>
      <c r="BC383" s="41">
        <v>70</v>
      </c>
      <c r="BD383" s="41">
        <v>70</v>
      </c>
      <c r="BE383" s="41">
        <v>124</v>
      </c>
      <c r="BF383" s="41">
        <v>120</v>
      </c>
      <c r="BG383" s="41">
        <v>120</v>
      </c>
      <c r="BH383" s="41">
        <v>121</v>
      </c>
      <c r="BI383" s="41">
        <v>120</v>
      </c>
      <c r="BJ383" s="41">
        <v>121</v>
      </c>
      <c r="BK383" s="51">
        <v>214</v>
      </c>
      <c r="BM383" s="52">
        <v>41</v>
      </c>
      <c r="BN383" s="53">
        <v>70</v>
      </c>
      <c r="BO383" s="53">
        <v>70</v>
      </c>
      <c r="BP383" s="53">
        <v>124</v>
      </c>
      <c r="BQ383" s="53">
        <v>120</v>
      </c>
      <c r="BR383" s="53">
        <v>120</v>
      </c>
      <c r="BS383" s="53">
        <v>121</v>
      </c>
      <c r="BT383" s="53">
        <v>120</v>
      </c>
      <c r="BU383" s="53">
        <v>121</v>
      </c>
      <c r="BV383" s="54">
        <v>214</v>
      </c>
      <c r="BX383" s="38">
        <f t="shared" si="78"/>
        <v>112.1</v>
      </c>
    </row>
    <row r="384" spans="1:76" ht="15" thickBot="1" x14ac:dyDescent="0.4">
      <c r="A384" s="17">
        <f t="shared" si="73"/>
        <v>121.866625</v>
      </c>
      <c r="B384" s="17">
        <f t="shared" si="74"/>
        <v>129.03525000000002</v>
      </c>
      <c r="C384" s="17">
        <f t="shared" si="75"/>
        <v>127</v>
      </c>
      <c r="D384" s="39" t="s">
        <v>58</v>
      </c>
      <c r="E384" s="40">
        <v>20152</v>
      </c>
      <c r="F384" s="41"/>
      <c r="G384" s="41"/>
      <c r="H384" s="40"/>
      <c r="I384" s="42">
        <v>3468</v>
      </c>
      <c r="J384" s="43">
        <v>38.065567000000001</v>
      </c>
      <c r="K384" s="44">
        <v>-100.860941</v>
      </c>
      <c r="M384" s="45">
        <v>254.59899999999999</v>
      </c>
      <c r="N384" s="46">
        <v>126.905</v>
      </c>
      <c r="O384" s="46">
        <v>180.416</v>
      </c>
      <c r="P384" s="46">
        <v>58</v>
      </c>
      <c r="Q384" s="46">
        <v>101</v>
      </c>
      <c r="R384" s="46">
        <v>206</v>
      </c>
      <c r="S384" s="46">
        <v>88.713999999999999</v>
      </c>
      <c r="T384" s="46">
        <v>116.21899999999999</v>
      </c>
      <c r="U384" s="46">
        <v>157.464</v>
      </c>
      <c r="V384" s="47">
        <v>144.40799999999999</v>
      </c>
      <c r="X384" s="27">
        <f t="shared" si="84"/>
        <v>254.59899999999999</v>
      </c>
      <c r="Y384" s="27">
        <f t="shared" si="84"/>
        <v>126.905</v>
      </c>
      <c r="Z384" s="27">
        <f t="shared" si="84"/>
        <v>180.416</v>
      </c>
      <c r="AA384" s="27">
        <f t="shared" si="84"/>
        <v>58</v>
      </c>
      <c r="AB384" s="27">
        <f t="shared" si="84"/>
        <v>101</v>
      </c>
      <c r="AC384" s="27">
        <f t="shared" si="84"/>
        <v>206</v>
      </c>
      <c r="AD384" s="27">
        <f t="shared" si="84"/>
        <v>88.713999999999999</v>
      </c>
      <c r="AE384" s="27">
        <f t="shared" si="84"/>
        <v>116.21899999999999</v>
      </c>
      <c r="AF384" s="27">
        <f t="shared" si="84"/>
        <v>157.464</v>
      </c>
      <c r="AG384" s="27">
        <f t="shared" si="84"/>
        <v>144.40799999999999</v>
      </c>
      <c r="AI384" s="48">
        <v>260</v>
      </c>
      <c r="AJ384" s="49">
        <v>254</v>
      </c>
      <c r="AK384" s="89"/>
      <c r="AL384" s="51" t="s">
        <v>157</v>
      </c>
      <c r="AN384" s="52">
        <v>254.59899999999999</v>
      </c>
      <c r="AO384" s="53">
        <v>126.905</v>
      </c>
      <c r="AP384" s="53">
        <v>180.416</v>
      </c>
      <c r="AQ384" s="53">
        <v>58</v>
      </c>
      <c r="AR384" s="53">
        <v>101</v>
      </c>
      <c r="AS384" s="53">
        <v>206</v>
      </c>
      <c r="AT384" s="53">
        <v>88.713999999999999</v>
      </c>
      <c r="AU384" s="53">
        <v>116.21899999999999</v>
      </c>
      <c r="AV384" s="53">
        <v>157.464</v>
      </c>
      <c r="AW384" s="54">
        <v>144.40799999999999</v>
      </c>
      <c r="AY384" s="35">
        <f t="shared" si="76"/>
        <v>143.3725</v>
      </c>
      <c r="AZ384" s="36">
        <f t="shared" si="77"/>
        <v>143.3725</v>
      </c>
      <c r="BB384" s="39">
        <v>128</v>
      </c>
      <c r="BC384" s="41">
        <v>128</v>
      </c>
      <c r="BD384" s="41">
        <v>128</v>
      </c>
      <c r="BE384" s="41">
        <v>130</v>
      </c>
      <c r="BF384" s="41">
        <v>128</v>
      </c>
      <c r="BG384" s="41">
        <v>125</v>
      </c>
      <c r="BH384" s="41">
        <v>79</v>
      </c>
      <c r="BI384" s="41">
        <v>65</v>
      </c>
      <c r="BJ384" s="41">
        <v>69</v>
      </c>
      <c r="BK384" s="51">
        <v>171</v>
      </c>
      <c r="BM384" s="52">
        <v>128</v>
      </c>
      <c r="BN384" s="53">
        <v>128</v>
      </c>
      <c r="BO384" s="53">
        <v>128</v>
      </c>
      <c r="BP384" s="53">
        <v>130</v>
      </c>
      <c r="BQ384" s="53">
        <v>128</v>
      </c>
      <c r="BR384" s="53">
        <v>125</v>
      </c>
      <c r="BS384" s="53">
        <v>79</v>
      </c>
      <c r="BT384" s="53">
        <v>65</v>
      </c>
      <c r="BU384" s="53">
        <v>69</v>
      </c>
      <c r="BV384" s="54">
        <v>171</v>
      </c>
      <c r="BX384" s="38">
        <f t="shared" si="78"/>
        <v>115.1</v>
      </c>
    </row>
    <row r="385" spans="1:76" ht="15" thickBot="1" x14ac:dyDescent="0.4">
      <c r="A385" s="17">
        <f t="shared" si="73"/>
        <v>57.53267499999999</v>
      </c>
      <c r="B385" s="17">
        <f t="shared" si="74"/>
        <v>13.919999999999998</v>
      </c>
      <c r="C385" s="17">
        <f t="shared" si="75"/>
        <v>12</v>
      </c>
      <c r="D385" s="39" t="s">
        <v>58</v>
      </c>
      <c r="E385" s="40">
        <v>22813</v>
      </c>
      <c r="F385" s="41"/>
      <c r="G385" s="41"/>
      <c r="H385" s="40"/>
      <c r="I385" s="42">
        <v>28800</v>
      </c>
      <c r="J385" s="43">
        <v>38.069276000000002</v>
      </c>
      <c r="K385" s="44">
        <v>-100.863007</v>
      </c>
      <c r="M385" s="45">
        <v>0</v>
      </c>
      <c r="N385" s="46">
        <v>12.75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81.388999999999996</v>
      </c>
      <c r="U385" s="46">
        <v>110.235</v>
      </c>
      <c r="V385" s="47">
        <v>66.367999999999995</v>
      </c>
      <c r="X385" s="27">
        <f t="shared" si="84"/>
        <v>0</v>
      </c>
      <c r="Y385" s="27">
        <f t="shared" si="84"/>
        <v>12.75</v>
      </c>
      <c r="Z385" s="27">
        <f t="shared" si="84"/>
        <v>0</v>
      </c>
      <c r="AA385" s="27">
        <f t="shared" si="84"/>
        <v>0</v>
      </c>
      <c r="AB385" s="27">
        <f t="shared" si="84"/>
        <v>0</v>
      </c>
      <c r="AC385" s="27">
        <f t="shared" si="84"/>
        <v>0</v>
      </c>
      <c r="AD385" s="27">
        <f t="shared" si="84"/>
        <v>0</v>
      </c>
      <c r="AE385" s="27">
        <f t="shared" si="84"/>
        <v>81.388999999999996</v>
      </c>
      <c r="AF385" s="27">
        <f t="shared" si="84"/>
        <v>110.235</v>
      </c>
      <c r="AG385" s="27">
        <f t="shared" si="84"/>
        <v>66.367999999999995</v>
      </c>
      <c r="AI385" s="48">
        <v>134</v>
      </c>
      <c r="AJ385" s="49">
        <v>24</v>
      </c>
      <c r="AK385" s="87"/>
      <c r="AL385" s="51" t="s">
        <v>158</v>
      </c>
      <c r="AN385" s="52"/>
      <c r="AO385" s="53">
        <v>12.75</v>
      </c>
      <c r="AP385" s="53"/>
      <c r="AQ385" s="53"/>
      <c r="AR385" s="53"/>
      <c r="AS385" s="53"/>
      <c r="AT385" s="53"/>
      <c r="AU385" s="53">
        <v>81.388999999999996</v>
      </c>
      <c r="AV385" s="53">
        <v>110.235</v>
      </c>
      <c r="AW385" s="54">
        <v>66.367999999999995</v>
      </c>
      <c r="AY385" s="35">
        <f t="shared" si="76"/>
        <v>67.68549999999999</v>
      </c>
      <c r="AZ385" s="36">
        <f t="shared" si="77"/>
        <v>27.074199999999998</v>
      </c>
      <c r="BB385" s="39">
        <v>0</v>
      </c>
      <c r="BC385" s="41">
        <v>60</v>
      </c>
      <c r="BD385" s="41">
        <v>0</v>
      </c>
      <c r="BE385" s="41">
        <v>0</v>
      </c>
      <c r="BF385" s="41">
        <v>0</v>
      </c>
      <c r="BG385" s="41">
        <v>0</v>
      </c>
      <c r="BH385" s="41">
        <v>0</v>
      </c>
      <c r="BI385" s="41">
        <v>46</v>
      </c>
      <c r="BJ385" s="41">
        <v>48</v>
      </c>
      <c r="BK385" s="51">
        <v>79</v>
      </c>
      <c r="BM385" s="52" t="s">
        <v>85</v>
      </c>
      <c r="BN385" s="53">
        <v>60</v>
      </c>
      <c r="BO385" s="53" t="s">
        <v>85</v>
      </c>
      <c r="BP385" s="53" t="s">
        <v>85</v>
      </c>
      <c r="BQ385" s="53" t="s">
        <v>85</v>
      </c>
      <c r="BR385" s="53" t="s">
        <v>85</v>
      </c>
      <c r="BS385" s="53" t="s">
        <v>85</v>
      </c>
      <c r="BT385" s="53">
        <v>46</v>
      </c>
      <c r="BU385" s="53">
        <v>48</v>
      </c>
      <c r="BV385" s="54">
        <v>79</v>
      </c>
      <c r="BX385" s="38">
        <f t="shared" si="78"/>
        <v>58.25</v>
      </c>
    </row>
    <row r="386" spans="1:76" ht="15" thickBot="1" x14ac:dyDescent="0.4">
      <c r="A386" s="17">
        <f t="shared" si="73"/>
        <v>131.67809</v>
      </c>
      <c r="B386" s="17">
        <f t="shared" si="74"/>
        <v>139.42386000000002</v>
      </c>
      <c r="C386" s="17">
        <f t="shared" si="75"/>
        <v>486.5</v>
      </c>
      <c r="D386" s="39" t="s">
        <v>58</v>
      </c>
      <c r="E386" s="40">
        <v>8411</v>
      </c>
      <c r="F386" s="41"/>
      <c r="G386" s="41"/>
      <c r="H386" s="40"/>
      <c r="I386" s="42">
        <v>10708</v>
      </c>
      <c r="J386" s="43">
        <v>38.105269999999997</v>
      </c>
      <c r="K386" s="44">
        <v>-101.061679</v>
      </c>
      <c r="M386" s="45">
        <v>132.327</v>
      </c>
      <c r="N386" s="46">
        <v>141.47300000000001</v>
      </c>
      <c r="O386" s="46">
        <v>115.209</v>
      </c>
      <c r="P386" s="46">
        <v>106.57299999999999</v>
      </c>
      <c r="Q386" s="46">
        <v>131.072</v>
      </c>
      <c r="R386" s="46">
        <v>197</v>
      </c>
      <c r="S386" s="46">
        <v>243.2</v>
      </c>
      <c r="T386" s="46">
        <v>183.1</v>
      </c>
      <c r="U386" s="46">
        <v>131.19999999999999</v>
      </c>
      <c r="V386" s="47">
        <v>168</v>
      </c>
      <c r="X386" s="27">
        <f t="shared" si="84"/>
        <v>132.327</v>
      </c>
      <c r="Y386" s="27">
        <f t="shared" si="84"/>
        <v>141.47300000000001</v>
      </c>
      <c r="Z386" s="27">
        <f t="shared" si="84"/>
        <v>115.209</v>
      </c>
      <c r="AA386" s="27">
        <f t="shared" si="84"/>
        <v>106.57299999999999</v>
      </c>
      <c r="AB386" s="27">
        <f t="shared" si="84"/>
        <v>131.072</v>
      </c>
      <c r="AC386" s="27">
        <f t="shared" si="84"/>
        <v>197</v>
      </c>
      <c r="AD386" s="27">
        <f t="shared" si="84"/>
        <v>243.2</v>
      </c>
      <c r="AE386" s="27">
        <f t="shared" si="84"/>
        <v>183.1</v>
      </c>
      <c r="AF386" s="27">
        <f t="shared" si="84"/>
        <v>131.19999999999999</v>
      </c>
      <c r="AG386" s="27">
        <f t="shared" si="84"/>
        <v>168</v>
      </c>
      <c r="AI386" s="48">
        <v>973</v>
      </c>
      <c r="AJ386" s="49">
        <v>973</v>
      </c>
      <c r="AK386" s="50">
        <f t="shared" ref="AK386:AK389" si="85">AI386</f>
        <v>973</v>
      </c>
      <c r="AL386" s="51"/>
      <c r="AN386" s="52">
        <v>132.327</v>
      </c>
      <c r="AO386" s="53">
        <v>141.47300000000001</v>
      </c>
      <c r="AP386" s="53">
        <v>115.209</v>
      </c>
      <c r="AQ386" s="53">
        <v>106.57299999999999</v>
      </c>
      <c r="AR386" s="53">
        <v>131.072</v>
      </c>
      <c r="AS386" s="53">
        <v>197</v>
      </c>
      <c r="AT386" s="53">
        <v>243.2</v>
      </c>
      <c r="AU386" s="53">
        <v>183.1</v>
      </c>
      <c r="AV386" s="53">
        <v>131.19999999999999</v>
      </c>
      <c r="AW386" s="54">
        <v>168</v>
      </c>
      <c r="AY386" s="35">
        <f t="shared" si="76"/>
        <v>154.91540000000001</v>
      </c>
      <c r="AZ386" s="36">
        <f t="shared" si="77"/>
        <v>154.91540000000001</v>
      </c>
      <c r="BB386" s="39">
        <v>400</v>
      </c>
      <c r="BC386" s="41">
        <v>400</v>
      </c>
      <c r="BD386" s="41">
        <v>400</v>
      </c>
      <c r="BE386" s="41">
        <v>300</v>
      </c>
      <c r="BF386" s="41">
        <v>300</v>
      </c>
      <c r="BG386" s="41">
        <v>250</v>
      </c>
      <c r="BH386" s="41">
        <v>250</v>
      </c>
      <c r="BI386" s="41">
        <v>250</v>
      </c>
      <c r="BJ386" s="41">
        <v>200</v>
      </c>
      <c r="BK386" s="51">
        <v>170</v>
      </c>
      <c r="BM386" s="52">
        <v>400</v>
      </c>
      <c r="BN386" s="53">
        <v>400</v>
      </c>
      <c r="BO386" s="53">
        <v>400</v>
      </c>
      <c r="BP386" s="53">
        <v>300</v>
      </c>
      <c r="BQ386" s="53">
        <v>300</v>
      </c>
      <c r="BR386" s="53">
        <v>250</v>
      </c>
      <c r="BS386" s="53">
        <v>250</v>
      </c>
      <c r="BT386" s="53">
        <v>250</v>
      </c>
      <c r="BU386" s="53">
        <v>200</v>
      </c>
      <c r="BV386" s="54">
        <v>170</v>
      </c>
      <c r="BX386" s="38">
        <f t="shared" si="78"/>
        <v>292</v>
      </c>
    </row>
    <row r="387" spans="1:76" ht="15" thickBot="1" x14ac:dyDescent="0.4">
      <c r="A387" s="17">
        <f t="shared" si="73"/>
        <v>69.809735000000003</v>
      </c>
      <c r="B387" s="17">
        <f t="shared" si="74"/>
        <v>73.916190000000014</v>
      </c>
      <c r="C387" s="17">
        <f t="shared" si="75"/>
        <v>155</v>
      </c>
      <c r="D387" s="39" t="s">
        <v>58</v>
      </c>
      <c r="E387" s="40">
        <v>13479</v>
      </c>
      <c r="F387" s="41"/>
      <c r="G387" s="41"/>
      <c r="H387" s="40"/>
      <c r="I387" s="42">
        <v>49300</v>
      </c>
      <c r="J387" s="43">
        <v>38.081761999999998</v>
      </c>
      <c r="K387" s="44">
        <v>-100.819762</v>
      </c>
      <c r="M387" s="45">
        <v>108.973</v>
      </c>
      <c r="N387" s="46">
        <v>89.472999999999999</v>
      </c>
      <c r="O387" s="46">
        <v>114.431</v>
      </c>
      <c r="P387" s="46">
        <v>86.507000000000005</v>
      </c>
      <c r="Q387" s="46">
        <v>85.516000000000005</v>
      </c>
      <c r="R387" s="46">
        <v>86.76</v>
      </c>
      <c r="S387" s="46">
        <v>82.591999999999999</v>
      </c>
      <c r="T387" s="46">
        <v>58.057000000000002</v>
      </c>
      <c r="U387" s="46">
        <v>57.488</v>
      </c>
      <c r="V387" s="47">
        <v>51.494</v>
      </c>
      <c r="X387" s="27">
        <f t="shared" si="84"/>
        <v>108.973</v>
      </c>
      <c r="Y387" s="27">
        <f t="shared" si="84"/>
        <v>89.472999999999999</v>
      </c>
      <c r="Z387" s="27">
        <f t="shared" si="84"/>
        <v>114.431</v>
      </c>
      <c r="AA387" s="27">
        <f t="shared" si="84"/>
        <v>86.507000000000005</v>
      </c>
      <c r="AB387" s="27">
        <f t="shared" si="84"/>
        <v>85.516000000000005</v>
      </c>
      <c r="AC387" s="27">
        <f t="shared" si="84"/>
        <v>86.76</v>
      </c>
      <c r="AD387" s="27">
        <f t="shared" si="84"/>
        <v>82.591999999999999</v>
      </c>
      <c r="AE387" s="27">
        <f t="shared" si="84"/>
        <v>58.057000000000002</v>
      </c>
      <c r="AF387" s="27">
        <f t="shared" si="84"/>
        <v>57.488</v>
      </c>
      <c r="AG387" s="27">
        <f t="shared" si="84"/>
        <v>51.494</v>
      </c>
      <c r="AI387" s="48">
        <v>310</v>
      </c>
      <c r="AJ387" s="49">
        <v>310</v>
      </c>
      <c r="AK387" s="50">
        <f t="shared" si="85"/>
        <v>310</v>
      </c>
      <c r="AL387" s="51"/>
      <c r="AN387" s="52">
        <v>108.973</v>
      </c>
      <c r="AO387" s="53">
        <v>89.472999999999999</v>
      </c>
      <c r="AP387" s="53">
        <v>114.431</v>
      </c>
      <c r="AQ387" s="53">
        <v>86.507000000000005</v>
      </c>
      <c r="AR387" s="53">
        <v>85.516000000000005</v>
      </c>
      <c r="AS387" s="53">
        <v>86.76</v>
      </c>
      <c r="AT387" s="53">
        <v>82.591999999999999</v>
      </c>
      <c r="AU387" s="53">
        <v>58.057000000000002</v>
      </c>
      <c r="AV387" s="53">
        <v>57.488</v>
      </c>
      <c r="AW387" s="54">
        <v>51.494</v>
      </c>
      <c r="AY387" s="35">
        <f t="shared" si="76"/>
        <v>82.129100000000008</v>
      </c>
      <c r="AZ387" s="36">
        <f t="shared" si="77"/>
        <v>82.129100000000008</v>
      </c>
      <c r="BB387" s="39">
        <v>177</v>
      </c>
      <c r="BC387" s="41">
        <v>180</v>
      </c>
      <c r="BD387" s="41">
        <v>180</v>
      </c>
      <c r="BE387" s="41">
        <v>180</v>
      </c>
      <c r="BF387" s="41">
        <v>180</v>
      </c>
      <c r="BG387" s="41">
        <v>180</v>
      </c>
      <c r="BH387" s="41">
        <v>180</v>
      </c>
      <c r="BI387" s="41">
        <v>180</v>
      </c>
      <c r="BJ387" s="41">
        <v>180</v>
      </c>
      <c r="BK387" s="51">
        <v>350</v>
      </c>
      <c r="BM387" s="52">
        <v>177</v>
      </c>
      <c r="BN387" s="53">
        <v>180</v>
      </c>
      <c r="BO387" s="53">
        <v>180</v>
      </c>
      <c r="BP387" s="53">
        <v>180</v>
      </c>
      <c r="BQ387" s="53">
        <v>180</v>
      </c>
      <c r="BR387" s="53">
        <v>180</v>
      </c>
      <c r="BS387" s="53">
        <v>180</v>
      </c>
      <c r="BT387" s="53">
        <v>180</v>
      </c>
      <c r="BU387" s="53">
        <v>180</v>
      </c>
      <c r="BV387" s="54">
        <v>350</v>
      </c>
      <c r="BX387" s="38">
        <f t="shared" si="78"/>
        <v>196.7</v>
      </c>
    </row>
    <row r="388" spans="1:76" ht="15" thickBot="1" x14ac:dyDescent="0.4">
      <c r="A388" s="17">
        <f t="shared" ref="A388:A451" si="86">AY388*0.85</f>
        <v>172.74228888888888</v>
      </c>
      <c r="B388" s="17">
        <f t="shared" ref="B388:B451" si="87">IF(AY388*0.9&gt;AJ388*0.58,AJ388*0.58,AY388*0.9)</f>
        <v>182.90360000000001</v>
      </c>
      <c r="C388" s="17">
        <f t="shared" ref="C388:C451" si="88">AJ388*0.5</f>
        <v>207.5</v>
      </c>
      <c r="D388" s="39" t="s">
        <v>58</v>
      </c>
      <c r="E388" s="40">
        <v>19266</v>
      </c>
      <c r="F388" s="41"/>
      <c r="G388" s="41"/>
      <c r="H388" s="40"/>
      <c r="I388" s="42">
        <v>19997</v>
      </c>
      <c r="J388" s="43">
        <v>38.076599000000002</v>
      </c>
      <c r="K388" s="44">
        <v>-100.819754</v>
      </c>
      <c r="M388" s="45">
        <v>225.52199999999999</v>
      </c>
      <c r="N388" s="46">
        <v>185.06899999999999</v>
      </c>
      <c r="O388" s="46">
        <v>225.315</v>
      </c>
      <c r="P388" s="46">
        <v>183.53399999999999</v>
      </c>
      <c r="Q388" s="46">
        <v>141.61099999999999</v>
      </c>
      <c r="R388" s="46">
        <v>198.46799999999999</v>
      </c>
      <c r="S388" s="46">
        <v>243.92500000000001</v>
      </c>
      <c r="T388" s="46">
        <v>226.393</v>
      </c>
      <c r="U388" s="46">
        <v>199.19900000000001</v>
      </c>
      <c r="V388" s="47">
        <v>0</v>
      </c>
      <c r="X388" s="27">
        <f t="shared" si="84"/>
        <v>225.52199999999999</v>
      </c>
      <c r="Y388" s="27">
        <f t="shared" si="84"/>
        <v>185.06899999999999</v>
      </c>
      <c r="Z388" s="27">
        <f t="shared" si="84"/>
        <v>225.315</v>
      </c>
      <c r="AA388" s="27">
        <f t="shared" si="84"/>
        <v>183.53399999999999</v>
      </c>
      <c r="AB388" s="27">
        <f t="shared" si="84"/>
        <v>141.61099999999999</v>
      </c>
      <c r="AC388" s="27">
        <f t="shared" si="84"/>
        <v>198.46799999999999</v>
      </c>
      <c r="AD388" s="27">
        <f t="shared" si="84"/>
        <v>243.92500000000001</v>
      </c>
      <c r="AE388" s="27">
        <f t="shared" si="84"/>
        <v>226.393</v>
      </c>
      <c r="AF388" s="27">
        <f t="shared" si="84"/>
        <v>199.19900000000001</v>
      </c>
      <c r="AG388" s="27">
        <f t="shared" si="84"/>
        <v>0</v>
      </c>
      <c r="AI388" s="48">
        <v>415</v>
      </c>
      <c r="AJ388" s="49">
        <v>415</v>
      </c>
      <c r="AK388" s="50">
        <f t="shared" si="85"/>
        <v>415</v>
      </c>
      <c r="AL388" s="51"/>
      <c r="AN388" s="52">
        <v>225.52199999999999</v>
      </c>
      <c r="AO388" s="53">
        <v>185.06899999999999</v>
      </c>
      <c r="AP388" s="53">
        <v>225.315</v>
      </c>
      <c r="AQ388" s="53">
        <v>183.53399999999999</v>
      </c>
      <c r="AR388" s="53">
        <v>141.61099999999999</v>
      </c>
      <c r="AS388" s="53">
        <v>198.46799999999999</v>
      </c>
      <c r="AT388" s="53">
        <v>243.92500000000001</v>
      </c>
      <c r="AU388" s="53">
        <v>226.393</v>
      </c>
      <c r="AV388" s="53">
        <v>199.19900000000001</v>
      </c>
      <c r="AW388" s="54"/>
      <c r="AY388" s="35">
        <f t="shared" ref="AY388:AY451" si="89">AVERAGE(AN388:AW388)</f>
        <v>203.22622222222222</v>
      </c>
      <c r="AZ388" s="36">
        <f t="shared" ref="AZ388:AZ451" si="90">AVERAGE(X388:AG388)</f>
        <v>182.90360000000001</v>
      </c>
      <c r="BB388" s="39">
        <v>178</v>
      </c>
      <c r="BC388" s="41">
        <v>180</v>
      </c>
      <c r="BD388" s="41">
        <v>180</v>
      </c>
      <c r="BE388" s="41">
        <v>180</v>
      </c>
      <c r="BF388" s="41">
        <v>180</v>
      </c>
      <c r="BG388" s="41">
        <v>180</v>
      </c>
      <c r="BH388" s="41">
        <v>180</v>
      </c>
      <c r="BI388" s="41">
        <v>180</v>
      </c>
      <c r="BJ388" s="41">
        <v>180</v>
      </c>
      <c r="BK388" s="51">
        <v>0</v>
      </c>
      <c r="BM388" s="52">
        <v>178</v>
      </c>
      <c r="BN388" s="53">
        <v>180</v>
      </c>
      <c r="BO388" s="53">
        <v>180</v>
      </c>
      <c r="BP388" s="53">
        <v>180</v>
      </c>
      <c r="BQ388" s="53">
        <v>180</v>
      </c>
      <c r="BR388" s="53">
        <v>180</v>
      </c>
      <c r="BS388" s="53">
        <v>180</v>
      </c>
      <c r="BT388" s="53">
        <v>180</v>
      </c>
      <c r="BU388" s="53">
        <v>180</v>
      </c>
      <c r="BV388" s="54" t="s">
        <v>85</v>
      </c>
      <c r="BX388" s="38">
        <f t="shared" ref="BX388:BX451" si="91">AVERAGE(BM388:BV388)</f>
        <v>179.77777777777777</v>
      </c>
    </row>
    <row r="389" spans="1:76" ht="15" thickBot="1" x14ac:dyDescent="0.4">
      <c r="A389" s="17">
        <f t="shared" si="86"/>
        <v>318.28028999999998</v>
      </c>
      <c r="B389" s="17">
        <f t="shared" si="87"/>
        <v>301.59999999999997</v>
      </c>
      <c r="C389" s="17">
        <f t="shared" si="88"/>
        <v>260</v>
      </c>
      <c r="D389" s="39" t="s">
        <v>58</v>
      </c>
      <c r="E389" s="40">
        <v>2747</v>
      </c>
      <c r="F389" s="41"/>
      <c r="G389" s="41"/>
      <c r="H389" s="40"/>
      <c r="I389" s="42">
        <v>76450</v>
      </c>
      <c r="J389" s="43">
        <v>38.032209999999999</v>
      </c>
      <c r="K389" s="44">
        <v>-100.9102</v>
      </c>
      <c r="M389" s="45">
        <v>510.80099999999999</v>
      </c>
      <c r="N389" s="46">
        <v>101.398</v>
      </c>
      <c r="O389" s="46">
        <v>391.41500000000002</v>
      </c>
      <c r="P389" s="46">
        <v>195.149</v>
      </c>
      <c r="Q389" s="46">
        <v>259.86399999999998</v>
      </c>
      <c r="R389" s="46">
        <v>518.51300000000003</v>
      </c>
      <c r="S389" s="46">
        <v>449.00400000000002</v>
      </c>
      <c r="T389" s="46">
        <v>520</v>
      </c>
      <c r="U389" s="46">
        <v>520</v>
      </c>
      <c r="V389" s="47">
        <v>278.33</v>
      </c>
      <c r="X389" s="27">
        <f t="shared" si="84"/>
        <v>510.80099999999999</v>
      </c>
      <c r="Y389" s="27">
        <f t="shared" si="84"/>
        <v>101.398</v>
      </c>
      <c r="Z389" s="27">
        <f t="shared" si="84"/>
        <v>391.41500000000002</v>
      </c>
      <c r="AA389" s="27">
        <f t="shared" si="84"/>
        <v>195.149</v>
      </c>
      <c r="AB389" s="27">
        <f t="shared" si="84"/>
        <v>259.86399999999998</v>
      </c>
      <c r="AC389" s="27">
        <f t="shared" si="84"/>
        <v>518.51300000000003</v>
      </c>
      <c r="AD389" s="27">
        <f t="shared" si="84"/>
        <v>449.00400000000002</v>
      </c>
      <c r="AE389" s="27">
        <f t="shared" si="84"/>
        <v>520</v>
      </c>
      <c r="AF389" s="27">
        <f t="shared" si="84"/>
        <v>520</v>
      </c>
      <c r="AG389" s="27">
        <f t="shared" si="84"/>
        <v>278.33</v>
      </c>
      <c r="AI389" s="48">
        <v>520</v>
      </c>
      <c r="AJ389" s="49">
        <v>520</v>
      </c>
      <c r="AK389" s="50">
        <f t="shared" si="85"/>
        <v>520</v>
      </c>
      <c r="AL389" s="51"/>
      <c r="AN389" s="52">
        <v>510.80099999999999</v>
      </c>
      <c r="AO389" s="53">
        <v>101.398</v>
      </c>
      <c r="AP389" s="53">
        <v>391.41500000000002</v>
      </c>
      <c r="AQ389" s="53">
        <v>195.149</v>
      </c>
      <c r="AR389" s="53">
        <v>259.86399999999998</v>
      </c>
      <c r="AS389" s="53">
        <v>518.51300000000003</v>
      </c>
      <c r="AT389" s="53">
        <v>449.00400000000002</v>
      </c>
      <c r="AU389" s="53">
        <v>520</v>
      </c>
      <c r="AV389" s="53">
        <v>520</v>
      </c>
      <c r="AW389" s="54">
        <v>278.33</v>
      </c>
      <c r="AY389" s="35">
        <f t="shared" si="89"/>
        <v>374.44739999999996</v>
      </c>
      <c r="AZ389" s="36">
        <f t="shared" si="90"/>
        <v>374.44739999999996</v>
      </c>
      <c r="BB389" s="39">
        <v>270</v>
      </c>
      <c r="BC389" s="41">
        <v>270</v>
      </c>
      <c r="BD389" s="41">
        <v>270</v>
      </c>
      <c r="BE389" s="41">
        <v>270</v>
      </c>
      <c r="BF389" s="41">
        <v>270</v>
      </c>
      <c r="BG389" s="41">
        <v>270</v>
      </c>
      <c r="BH389" s="41">
        <v>270</v>
      </c>
      <c r="BI389" s="41">
        <v>270</v>
      </c>
      <c r="BJ389" s="41">
        <v>270</v>
      </c>
      <c r="BK389" s="51">
        <v>260</v>
      </c>
      <c r="BM389" s="52">
        <v>270</v>
      </c>
      <c r="BN389" s="53">
        <v>270</v>
      </c>
      <c r="BO389" s="53">
        <v>270</v>
      </c>
      <c r="BP389" s="53">
        <v>270</v>
      </c>
      <c r="BQ389" s="53">
        <v>270</v>
      </c>
      <c r="BR389" s="53">
        <v>270</v>
      </c>
      <c r="BS389" s="53">
        <v>270</v>
      </c>
      <c r="BT389" s="53">
        <v>270</v>
      </c>
      <c r="BU389" s="53">
        <v>270</v>
      </c>
      <c r="BV389" s="54">
        <v>260</v>
      </c>
      <c r="BX389" s="38">
        <f t="shared" si="91"/>
        <v>269</v>
      </c>
    </row>
    <row r="390" spans="1:76" ht="15" thickBot="1" x14ac:dyDescent="0.4">
      <c r="A390" s="17">
        <f t="shared" si="86"/>
        <v>178.95814999999999</v>
      </c>
      <c r="B390" s="17">
        <f t="shared" si="87"/>
        <v>132.82</v>
      </c>
      <c r="C390" s="17">
        <f t="shared" si="88"/>
        <v>114.5</v>
      </c>
      <c r="D390" s="39" t="s">
        <v>58</v>
      </c>
      <c r="E390" s="40">
        <v>21986</v>
      </c>
      <c r="F390" s="41"/>
      <c r="G390" s="41"/>
      <c r="H390" s="40"/>
      <c r="I390" s="42">
        <v>46244</v>
      </c>
      <c r="J390" s="43">
        <v>38.020705999999997</v>
      </c>
      <c r="K390" s="44">
        <v>-100.865206</v>
      </c>
      <c r="M390" s="45">
        <v>229</v>
      </c>
      <c r="N390" s="46">
        <v>210</v>
      </c>
      <c r="O390" s="46">
        <v>223.39</v>
      </c>
      <c r="P390" s="46">
        <v>199</v>
      </c>
      <c r="Q390" s="46">
        <v>214</v>
      </c>
      <c r="R390" s="46">
        <v>229</v>
      </c>
      <c r="S390" s="46">
        <v>224</v>
      </c>
      <c r="T390" s="46">
        <v>214</v>
      </c>
      <c r="U390" s="46">
        <v>212</v>
      </c>
      <c r="V390" s="47">
        <v>151</v>
      </c>
      <c r="X390" s="27">
        <f t="shared" si="84"/>
        <v>229</v>
      </c>
      <c r="Y390" s="27">
        <f t="shared" si="84"/>
        <v>210</v>
      </c>
      <c r="Z390" s="27">
        <f t="shared" si="84"/>
        <v>223.39</v>
      </c>
      <c r="AA390" s="27">
        <f t="shared" si="84"/>
        <v>199</v>
      </c>
      <c r="AB390" s="27">
        <f t="shared" si="84"/>
        <v>214</v>
      </c>
      <c r="AC390" s="27">
        <f t="shared" si="84"/>
        <v>229</v>
      </c>
      <c r="AD390" s="27">
        <f t="shared" si="84"/>
        <v>224</v>
      </c>
      <c r="AE390" s="27">
        <f t="shared" si="84"/>
        <v>214</v>
      </c>
      <c r="AF390" s="27">
        <f t="shared" si="84"/>
        <v>212</v>
      </c>
      <c r="AG390" s="27">
        <f t="shared" si="84"/>
        <v>151</v>
      </c>
      <c r="AI390" s="48">
        <v>229</v>
      </c>
      <c r="AJ390" s="49">
        <v>229</v>
      </c>
      <c r="AK390" s="50">
        <v>230</v>
      </c>
      <c r="AL390" s="51"/>
      <c r="AN390" s="52">
        <v>229</v>
      </c>
      <c r="AO390" s="53">
        <v>210</v>
      </c>
      <c r="AP390" s="53">
        <v>223.39</v>
      </c>
      <c r="AQ390" s="53">
        <v>199</v>
      </c>
      <c r="AR390" s="53">
        <v>214</v>
      </c>
      <c r="AS390" s="53">
        <v>229</v>
      </c>
      <c r="AT390" s="53">
        <v>224</v>
      </c>
      <c r="AU390" s="53">
        <v>214</v>
      </c>
      <c r="AV390" s="53">
        <v>212</v>
      </c>
      <c r="AW390" s="54">
        <v>151</v>
      </c>
      <c r="AY390" s="35">
        <f t="shared" si="89"/>
        <v>210.53899999999999</v>
      </c>
      <c r="AZ390" s="36">
        <f t="shared" si="90"/>
        <v>210.53899999999999</v>
      </c>
      <c r="BB390" s="39">
        <v>140</v>
      </c>
      <c r="BC390" s="41">
        <v>140</v>
      </c>
      <c r="BD390" s="41">
        <v>130</v>
      </c>
      <c r="BE390" s="41">
        <v>130</v>
      </c>
      <c r="BF390" s="41">
        <v>130</v>
      </c>
      <c r="BG390" s="41">
        <v>130</v>
      </c>
      <c r="BH390" s="41">
        <v>130</v>
      </c>
      <c r="BI390" s="41">
        <v>130</v>
      </c>
      <c r="BJ390" s="41">
        <v>130</v>
      </c>
      <c r="BK390" s="51">
        <v>120</v>
      </c>
      <c r="BM390" s="52">
        <v>140</v>
      </c>
      <c r="BN390" s="53">
        <v>140</v>
      </c>
      <c r="BO390" s="53">
        <v>130</v>
      </c>
      <c r="BP390" s="53">
        <v>130</v>
      </c>
      <c r="BQ390" s="53">
        <v>130</v>
      </c>
      <c r="BR390" s="53">
        <v>130</v>
      </c>
      <c r="BS390" s="53">
        <v>130</v>
      </c>
      <c r="BT390" s="53">
        <v>130</v>
      </c>
      <c r="BU390" s="53">
        <v>130</v>
      </c>
      <c r="BV390" s="54">
        <v>120</v>
      </c>
      <c r="BX390" s="38">
        <f t="shared" si="91"/>
        <v>131</v>
      </c>
    </row>
    <row r="391" spans="1:76" ht="15" thickBot="1" x14ac:dyDescent="0.4">
      <c r="A391" s="17">
        <f t="shared" si="86"/>
        <v>159.75240000000002</v>
      </c>
      <c r="B391" s="17">
        <f t="shared" si="87"/>
        <v>169.14960000000002</v>
      </c>
      <c r="C391" s="17">
        <f t="shared" si="88"/>
        <v>230</v>
      </c>
      <c r="D391" s="39" t="s">
        <v>58</v>
      </c>
      <c r="E391" s="40">
        <v>19023</v>
      </c>
      <c r="F391" s="41"/>
      <c r="G391" s="41"/>
      <c r="H391" s="40"/>
      <c r="I391" s="42">
        <v>81748</v>
      </c>
      <c r="J391" s="43">
        <v>38.082899439999998</v>
      </c>
      <c r="K391" s="44">
        <v>-100.93882109</v>
      </c>
      <c r="M391" s="45">
        <v>175.17</v>
      </c>
      <c r="N391" s="46">
        <v>191.27</v>
      </c>
      <c r="O391" s="46">
        <v>189.97</v>
      </c>
      <c r="P391" s="46">
        <v>137.44999999999999</v>
      </c>
      <c r="Q391" s="46">
        <v>215.79</v>
      </c>
      <c r="R391" s="46">
        <v>263.85000000000002</v>
      </c>
      <c r="S391" s="46">
        <v>206.94</v>
      </c>
      <c r="T391" s="46">
        <v>215</v>
      </c>
      <c r="U391" s="46">
        <v>163</v>
      </c>
      <c r="V391" s="47">
        <v>121</v>
      </c>
      <c r="X391" s="27">
        <f t="shared" si="84"/>
        <v>175.17</v>
      </c>
      <c r="Y391" s="27">
        <f t="shared" si="84"/>
        <v>191.27</v>
      </c>
      <c r="Z391" s="27">
        <f t="shared" si="84"/>
        <v>189.97</v>
      </c>
      <c r="AA391" s="27">
        <f t="shared" si="84"/>
        <v>137.44999999999999</v>
      </c>
      <c r="AB391" s="27">
        <f t="shared" si="84"/>
        <v>215.79</v>
      </c>
      <c r="AC391" s="27">
        <f t="shared" si="84"/>
        <v>263.85000000000002</v>
      </c>
      <c r="AD391" s="27">
        <f t="shared" si="84"/>
        <v>206.94</v>
      </c>
      <c r="AE391" s="27">
        <f t="shared" si="84"/>
        <v>215</v>
      </c>
      <c r="AF391" s="27">
        <f t="shared" si="84"/>
        <v>163</v>
      </c>
      <c r="AG391" s="27">
        <f t="shared" si="84"/>
        <v>121</v>
      </c>
      <c r="AI391" s="48">
        <v>460</v>
      </c>
      <c r="AJ391" s="49">
        <v>460</v>
      </c>
      <c r="AK391" s="50">
        <f>AI391</f>
        <v>460</v>
      </c>
      <c r="AL391" s="51"/>
      <c r="AN391" s="52">
        <v>175.17</v>
      </c>
      <c r="AO391" s="53">
        <v>191.27</v>
      </c>
      <c r="AP391" s="53">
        <v>189.97</v>
      </c>
      <c r="AQ391" s="53">
        <v>137.44999999999999</v>
      </c>
      <c r="AR391" s="53">
        <v>215.79</v>
      </c>
      <c r="AS391" s="53">
        <v>263.85000000000002</v>
      </c>
      <c r="AT391" s="53">
        <v>206.94</v>
      </c>
      <c r="AU391" s="53">
        <v>215</v>
      </c>
      <c r="AV391" s="53">
        <v>163</v>
      </c>
      <c r="AW391" s="54">
        <v>121</v>
      </c>
      <c r="AY391" s="35">
        <f t="shared" si="89"/>
        <v>187.94400000000002</v>
      </c>
      <c r="AZ391" s="36">
        <f t="shared" si="90"/>
        <v>187.94400000000002</v>
      </c>
      <c r="BB391" s="39">
        <v>112</v>
      </c>
      <c r="BC391" s="41">
        <v>112</v>
      </c>
      <c r="BD391" s="41">
        <v>120</v>
      </c>
      <c r="BE391" s="41">
        <v>120</v>
      </c>
      <c r="BF391" s="41">
        <v>175</v>
      </c>
      <c r="BG391" s="41">
        <v>175</v>
      </c>
      <c r="BH391" s="41">
        <v>175</v>
      </c>
      <c r="BI391" s="41">
        <v>130</v>
      </c>
      <c r="BJ391" s="41">
        <v>175</v>
      </c>
      <c r="BK391" s="51">
        <v>175</v>
      </c>
      <c r="BM391" s="52">
        <v>112</v>
      </c>
      <c r="BN391" s="53">
        <v>112</v>
      </c>
      <c r="BO391" s="53">
        <v>120</v>
      </c>
      <c r="BP391" s="53">
        <v>120</v>
      </c>
      <c r="BQ391" s="53">
        <v>175</v>
      </c>
      <c r="BR391" s="53">
        <v>175</v>
      </c>
      <c r="BS391" s="53">
        <v>175</v>
      </c>
      <c r="BT391" s="53">
        <v>130</v>
      </c>
      <c r="BU391" s="53">
        <v>175</v>
      </c>
      <c r="BV391" s="54">
        <v>175</v>
      </c>
      <c r="BX391" s="38">
        <f t="shared" si="91"/>
        <v>146.9</v>
      </c>
    </row>
    <row r="392" spans="1:76" ht="15" thickBot="1" x14ac:dyDescent="0.4">
      <c r="A392" s="17">
        <f t="shared" si="86"/>
        <v>135.1551</v>
      </c>
      <c r="B392" s="17">
        <f t="shared" si="87"/>
        <v>143.1054</v>
      </c>
      <c r="C392" s="17">
        <f t="shared" si="88"/>
        <v>160</v>
      </c>
      <c r="D392" s="39" t="s">
        <v>58</v>
      </c>
      <c r="E392" s="40">
        <v>19023</v>
      </c>
      <c r="F392" s="41"/>
      <c r="G392" s="41"/>
      <c r="H392" s="40"/>
      <c r="I392" s="42">
        <v>83840</v>
      </c>
      <c r="J392" s="43">
        <v>38.083410000000001</v>
      </c>
      <c r="K392" s="44">
        <v>-100.94664</v>
      </c>
      <c r="M392" s="45">
        <v>151.26</v>
      </c>
      <c r="N392" s="46">
        <v>142.55000000000001</v>
      </c>
      <c r="O392" s="46">
        <v>226.76</v>
      </c>
      <c r="P392" s="46">
        <v>46.72</v>
      </c>
      <c r="Q392" s="46">
        <v>106.77</v>
      </c>
      <c r="R392" s="46">
        <v>247</v>
      </c>
      <c r="S392" s="46">
        <v>179</v>
      </c>
      <c r="T392" s="46">
        <v>226</v>
      </c>
      <c r="U392" s="46">
        <v>124</v>
      </c>
      <c r="V392" s="47">
        <v>140</v>
      </c>
      <c r="X392" s="27">
        <f t="shared" si="84"/>
        <v>151.26</v>
      </c>
      <c r="Y392" s="27">
        <f t="shared" si="84"/>
        <v>142.55000000000001</v>
      </c>
      <c r="Z392" s="27">
        <f t="shared" si="84"/>
        <v>226.76</v>
      </c>
      <c r="AA392" s="27">
        <f t="shared" si="84"/>
        <v>46.72</v>
      </c>
      <c r="AB392" s="27">
        <f t="shared" si="84"/>
        <v>106.77</v>
      </c>
      <c r="AC392" s="27">
        <f t="shared" si="84"/>
        <v>247</v>
      </c>
      <c r="AD392" s="27">
        <f t="shared" si="84"/>
        <v>179</v>
      </c>
      <c r="AE392" s="27">
        <f t="shared" si="84"/>
        <v>226</v>
      </c>
      <c r="AF392" s="27">
        <f t="shared" si="84"/>
        <v>124</v>
      </c>
      <c r="AG392" s="27">
        <f t="shared" si="84"/>
        <v>140</v>
      </c>
      <c r="AI392" s="48">
        <v>320</v>
      </c>
      <c r="AJ392" s="49">
        <v>320</v>
      </c>
      <c r="AK392" s="50">
        <f>AI392</f>
        <v>320</v>
      </c>
      <c r="AL392" s="51"/>
      <c r="AN392" s="52">
        <v>151.26</v>
      </c>
      <c r="AO392" s="53">
        <v>142.55000000000001</v>
      </c>
      <c r="AP392" s="53">
        <v>226.76</v>
      </c>
      <c r="AQ392" s="53">
        <v>46.72</v>
      </c>
      <c r="AR392" s="53">
        <v>106.77</v>
      </c>
      <c r="AS392" s="53">
        <v>247</v>
      </c>
      <c r="AT392" s="53">
        <v>179</v>
      </c>
      <c r="AU392" s="53">
        <v>226</v>
      </c>
      <c r="AV392" s="53">
        <v>124</v>
      </c>
      <c r="AW392" s="54">
        <v>140</v>
      </c>
      <c r="AY392" s="35">
        <f t="shared" si="89"/>
        <v>159.006</v>
      </c>
      <c r="AZ392" s="36">
        <f t="shared" si="90"/>
        <v>159.006</v>
      </c>
      <c r="BB392" s="39">
        <v>123</v>
      </c>
      <c r="BC392" s="41">
        <v>123</v>
      </c>
      <c r="BD392" s="41">
        <v>123</v>
      </c>
      <c r="BE392" s="41">
        <v>123</v>
      </c>
      <c r="BF392" s="41">
        <v>125</v>
      </c>
      <c r="BG392" s="41">
        <v>125</v>
      </c>
      <c r="BH392" s="41">
        <v>125</v>
      </c>
      <c r="BI392" s="41">
        <v>130</v>
      </c>
      <c r="BJ392" s="41">
        <v>143</v>
      </c>
      <c r="BK392" s="51">
        <v>143</v>
      </c>
      <c r="BM392" s="52">
        <v>123</v>
      </c>
      <c r="BN392" s="53">
        <v>123</v>
      </c>
      <c r="BO392" s="53">
        <v>123</v>
      </c>
      <c r="BP392" s="53">
        <v>123</v>
      </c>
      <c r="BQ392" s="53">
        <v>125</v>
      </c>
      <c r="BR392" s="53">
        <v>125</v>
      </c>
      <c r="BS392" s="53">
        <v>125</v>
      </c>
      <c r="BT392" s="53">
        <v>130</v>
      </c>
      <c r="BU392" s="53">
        <v>143</v>
      </c>
      <c r="BV392" s="54">
        <v>143</v>
      </c>
      <c r="BX392" s="38">
        <f t="shared" si="91"/>
        <v>128.30000000000001</v>
      </c>
    </row>
    <row r="393" spans="1:76" ht="15" thickBot="1" x14ac:dyDescent="0.4">
      <c r="A393" s="17">
        <f t="shared" si="86"/>
        <v>145.085565</v>
      </c>
      <c r="B393" s="17">
        <f t="shared" si="87"/>
        <v>153.62001000000001</v>
      </c>
      <c r="C393" s="17">
        <f t="shared" si="88"/>
        <v>140</v>
      </c>
      <c r="D393" s="39" t="s">
        <v>58</v>
      </c>
      <c r="E393" s="40">
        <v>23064</v>
      </c>
      <c r="F393" s="41"/>
      <c r="G393" s="41"/>
      <c r="H393" s="40"/>
      <c r="I393" s="42">
        <v>33659</v>
      </c>
      <c r="J393" s="43">
        <v>38.121521889999997</v>
      </c>
      <c r="K393" s="44">
        <v>-100.87580565</v>
      </c>
      <c r="M393" s="45">
        <v>259.173</v>
      </c>
      <c r="N393" s="46">
        <v>178.62899999999999</v>
      </c>
      <c r="O393" s="46">
        <v>91.304000000000002</v>
      </c>
      <c r="P393" s="46">
        <v>319.41199999999998</v>
      </c>
      <c r="Q393" s="46">
        <v>150.44300000000001</v>
      </c>
      <c r="R393" s="46">
        <v>190.84100000000001</v>
      </c>
      <c r="S393" s="46">
        <v>104.846</v>
      </c>
      <c r="T393" s="46">
        <v>139.327</v>
      </c>
      <c r="U393" s="46">
        <v>166.839</v>
      </c>
      <c r="V393" s="47">
        <v>106.075</v>
      </c>
      <c r="X393" s="27">
        <f t="shared" si="84"/>
        <v>259.173</v>
      </c>
      <c r="Y393" s="27">
        <f t="shared" si="84"/>
        <v>178.62899999999999</v>
      </c>
      <c r="Z393" s="27">
        <f t="shared" si="84"/>
        <v>91.304000000000002</v>
      </c>
      <c r="AA393" s="27">
        <f t="shared" si="84"/>
        <v>319.41199999999998</v>
      </c>
      <c r="AB393" s="27">
        <f t="shared" si="84"/>
        <v>150.44300000000001</v>
      </c>
      <c r="AC393" s="27">
        <f t="shared" si="84"/>
        <v>190.84100000000001</v>
      </c>
      <c r="AD393" s="27">
        <f t="shared" si="84"/>
        <v>104.846</v>
      </c>
      <c r="AE393" s="27">
        <f t="shared" si="84"/>
        <v>139.327</v>
      </c>
      <c r="AF393" s="27">
        <f t="shared" si="84"/>
        <v>166.839</v>
      </c>
      <c r="AG393" s="27">
        <f t="shared" si="84"/>
        <v>106.075</v>
      </c>
      <c r="AI393" s="82">
        <v>560</v>
      </c>
      <c r="AJ393" s="83">
        <v>280</v>
      </c>
      <c r="AK393" s="85">
        <f>AI393</f>
        <v>560</v>
      </c>
      <c r="AL393" s="51"/>
      <c r="AN393" s="52">
        <v>259.173</v>
      </c>
      <c r="AO393" s="53">
        <v>178.62899999999999</v>
      </c>
      <c r="AP393" s="53">
        <v>91.304000000000002</v>
      </c>
      <c r="AQ393" s="53">
        <v>319.41199999999998</v>
      </c>
      <c r="AR393" s="53">
        <v>150.44300000000001</v>
      </c>
      <c r="AS393" s="53">
        <v>190.84100000000001</v>
      </c>
      <c r="AT393" s="53">
        <v>104.846</v>
      </c>
      <c r="AU393" s="53">
        <v>139.327</v>
      </c>
      <c r="AV393" s="53">
        <v>166.839</v>
      </c>
      <c r="AW393" s="54">
        <v>106.075</v>
      </c>
      <c r="AY393" s="35">
        <f t="shared" si="89"/>
        <v>170.68890000000002</v>
      </c>
      <c r="AZ393" s="36">
        <f t="shared" si="90"/>
        <v>170.68890000000002</v>
      </c>
      <c r="BB393" s="39">
        <v>160</v>
      </c>
      <c r="BC393" s="41">
        <v>160</v>
      </c>
      <c r="BD393" s="41">
        <v>160</v>
      </c>
      <c r="BE393" s="41">
        <v>160</v>
      </c>
      <c r="BF393" s="41">
        <v>160</v>
      </c>
      <c r="BG393" s="41">
        <v>237</v>
      </c>
      <c r="BH393" s="41">
        <v>237</v>
      </c>
      <c r="BI393" s="41">
        <v>125</v>
      </c>
      <c r="BJ393" s="41">
        <v>125</v>
      </c>
      <c r="BK393" s="51">
        <v>125</v>
      </c>
      <c r="BM393" s="52">
        <v>160</v>
      </c>
      <c r="BN393" s="53">
        <v>160</v>
      </c>
      <c r="BO393" s="53">
        <v>160</v>
      </c>
      <c r="BP393" s="53">
        <v>160</v>
      </c>
      <c r="BQ393" s="53">
        <v>160</v>
      </c>
      <c r="BR393" s="53">
        <v>237</v>
      </c>
      <c r="BS393" s="53">
        <v>237</v>
      </c>
      <c r="BT393" s="53">
        <v>125</v>
      </c>
      <c r="BU393" s="53">
        <v>125</v>
      </c>
      <c r="BV393" s="54">
        <v>125</v>
      </c>
      <c r="BX393" s="38">
        <f t="shared" si="91"/>
        <v>164.9</v>
      </c>
    </row>
    <row r="394" spans="1:76" ht="15" thickBot="1" x14ac:dyDescent="0.4">
      <c r="A394" s="17">
        <f t="shared" si="86"/>
        <v>219.89771999999996</v>
      </c>
      <c r="B394" s="17">
        <f t="shared" si="87"/>
        <v>162.39999999999998</v>
      </c>
      <c r="C394" s="17">
        <f t="shared" si="88"/>
        <v>140</v>
      </c>
      <c r="D394" s="39" t="s">
        <v>58</v>
      </c>
      <c r="E394" s="40">
        <v>23064</v>
      </c>
      <c r="F394" s="41"/>
      <c r="G394" s="41"/>
      <c r="H394" s="40"/>
      <c r="I394" s="42">
        <v>48059</v>
      </c>
      <c r="J394" s="43">
        <v>38.122507720000002</v>
      </c>
      <c r="K394" s="44">
        <v>-100.87038283</v>
      </c>
      <c r="M394" s="45">
        <v>440.90199999999999</v>
      </c>
      <c r="N394" s="46">
        <v>332.81799999999998</v>
      </c>
      <c r="O394" s="46">
        <v>296.74400000000003</v>
      </c>
      <c r="P394" s="46">
        <v>169.89500000000001</v>
      </c>
      <c r="Q394" s="46">
        <v>242.11199999999999</v>
      </c>
      <c r="R394" s="46">
        <v>285.76299999999998</v>
      </c>
      <c r="S394" s="46">
        <v>342.82299999999998</v>
      </c>
      <c r="T394" s="46">
        <v>216.39</v>
      </c>
      <c r="U394" s="46">
        <v>112.07</v>
      </c>
      <c r="V394" s="47">
        <v>147.51499999999999</v>
      </c>
      <c r="X394" s="27">
        <f t="shared" si="84"/>
        <v>440.90199999999999</v>
      </c>
      <c r="Y394" s="27">
        <f t="shared" si="84"/>
        <v>332.81799999999998</v>
      </c>
      <c r="Z394" s="27">
        <f t="shared" si="84"/>
        <v>296.74400000000003</v>
      </c>
      <c r="AA394" s="27">
        <f t="shared" si="84"/>
        <v>169.89500000000001</v>
      </c>
      <c r="AB394" s="27">
        <f t="shared" si="84"/>
        <v>242.11199999999999</v>
      </c>
      <c r="AC394" s="27">
        <f t="shared" si="84"/>
        <v>285.76299999999998</v>
      </c>
      <c r="AD394" s="27">
        <f t="shared" si="84"/>
        <v>342.82299999999998</v>
      </c>
      <c r="AE394" s="27">
        <f t="shared" si="84"/>
        <v>216.39</v>
      </c>
      <c r="AF394" s="27">
        <f t="shared" si="84"/>
        <v>112.07</v>
      </c>
      <c r="AG394" s="27">
        <f t="shared" si="84"/>
        <v>147.51499999999999</v>
      </c>
      <c r="AI394" s="82">
        <v>560</v>
      </c>
      <c r="AJ394" s="83">
        <v>280</v>
      </c>
      <c r="AK394" s="85"/>
      <c r="AL394" s="51"/>
      <c r="AN394" s="52">
        <v>440.90199999999999</v>
      </c>
      <c r="AO394" s="53">
        <v>332.81799999999998</v>
      </c>
      <c r="AP394" s="53">
        <v>296.74400000000003</v>
      </c>
      <c r="AQ394" s="53">
        <v>169.89500000000001</v>
      </c>
      <c r="AR394" s="53">
        <v>242.11199999999999</v>
      </c>
      <c r="AS394" s="53">
        <v>285.76299999999998</v>
      </c>
      <c r="AT394" s="53">
        <v>342.82299999999998</v>
      </c>
      <c r="AU394" s="53">
        <v>216.39</v>
      </c>
      <c r="AV394" s="53">
        <v>112.07</v>
      </c>
      <c r="AW394" s="54">
        <v>147.51499999999999</v>
      </c>
      <c r="AY394" s="35">
        <f t="shared" si="89"/>
        <v>258.70319999999998</v>
      </c>
      <c r="AZ394" s="36">
        <f t="shared" si="90"/>
        <v>258.70319999999998</v>
      </c>
      <c r="BB394" s="39">
        <v>320</v>
      </c>
      <c r="BC394" s="41">
        <v>320</v>
      </c>
      <c r="BD394" s="41">
        <v>320</v>
      </c>
      <c r="BE394" s="41">
        <v>320</v>
      </c>
      <c r="BF394" s="41">
        <v>320</v>
      </c>
      <c r="BG394" s="41">
        <v>234</v>
      </c>
      <c r="BH394" s="41">
        <v>234</v>
      </c>
      <c r="BI394" s="41">
        <v>125</v>
      </c>
      <c r="BJ394" s="41">
        <v>125</v>
      </c>
      <c r="BK394" s="51">
        <v>125</v>
      </c>
      <c r="BM394" s="52">
        <v>320</v>
      </c>
      <c r="BN394" s="53">
        <v>320</v>
      </c>
      <c r="BO394" s="53">
        <v>320</v>
      </c>
      <c r="BP394" s="53">
        <v>320</v>
      </c>
      <c r="BQ394" s="53">
        <v>320</v>
      </c>
      <c r="BR394" s="53">
        <v>234</v>
      </c>
      <c r="BS394" s="53">
        <v>234</v>
      </c>
      <c r="BT394" s="53">
        <v>125</v>
      </c>
      <c r="BU394" s="53">
        <v>125</v>
      </c>
      <c r="BV394" s="54">
        <v>125</v>
      </c>
      <c r="BX394" s="38">
        <f t="shared" si="91"/>
        <v>244.3</v>
      </c>
    </row>
    <row r="395" spans="1:76" ht="15" thickBot="1" x14ac:dyDescent="0.4">
      <c r="A395" s="17">
        <f t="shared" si="86"/>
        <v>215.08391499999999</v>
      </c>
      <c r="B395" s="17">
        <f t="shared" si="87"/>
        <v>198.35999999999999</v>
      </c>
      <c r="C395" s="17">
        <f t="shared" si="88"/>
        <v>171</v>
      </c>
      <c r="D395" s="39" t="s">
        <v>58</v>
      </c>
      <c r="E395" s="40">
        <v>17854</v>
      </c>
      <c r="F395" s="41"/>
      <c r="G395" s="41"/>
      <c r="H395" s="40"/>
      <c r="I395" s="42">
        <v>6468</v>
      </c>
      <c r="J395" s="43">
        <v>38.116390000000003</v>
      </c>
      <c r="K395" s="44">
        <v>-100.87985999999999</v>
      </c>
      <c r="M395" s="45">
        <v>300.03500000000003</v>
      </c>
      <c r="N395" s="46">
        <v>235.56899999999999</v>
      </c>
      <c r="O395" s="46">
        <v>294.61599999999999</v>
      </c>
      <c r="P395" s="46">
        <v>306.24799999999999</v>
      </c>
      <c r="Q395" s="46">
        <v>192.25800000000001</v>
      </c>
      <c r="R395" s="46">
        <v>318.12799999999999</v>
      </c>
      <c r="S395" s="46">
        <v>282.09399999999999</v>
      </c>
      <c r="T395" s="46">
        <v>240.79499999999999</v>
      </c>
      <c r="U395" s="46">
        <v>182.19200000000001</v>
      </c>
      <c r="V395" s="47">
        <v>178.464</v>
      </c>
      <c r="X395" s="27">
        <f t="shared" si="84"/>
        <v>300.03500000000003</v>
      </c>
      <c r="Y395" s="27">
        <f t="shared" si="84"/>
        <v>235.56899999999999</v>
      </c>
      <c r="Z395" s="27">
        <f t="shared" si="84"/>
        <v>294.61599999999999</v>
      </c>
      <c r="AA395" s="27">
        <f t="shared" si="84"/>
        <v>306.24799999999999</v>
      </c>
      <c r="AB395" s="27">
        <f t="shared" si="84"/>
        <v>192.25800000000001</v>
      </c>
      <c r="AC395" s="27">
        <f t="shared" si="84"/>
        <v>318.12799999999999</v>
      </c>
      <c r="AD395" s="27">
        <f t="shared" si="84"/>
        <v>282.09399999999999</v>
      </c>
      <c r="AE395" s="27">
        <f t="shared" si="84"/>
        <v>240.79499999999999</v>
      </c>
      <c r="AF395" s="27">
        <f t="shared" si="84"/>
        <v>182.19200000000001</v>
      </c>
      <c r="AG395" s="27">
        <f t="shared" si="84"/>
        <v>178.464</v>
      </c>
      <c r="AI395" s="48">
        <v>342</v>
      </c>
      <c r="AJ395" s="49">
        <v>342</v>
      </c>
      <c r="AK395" s="50">
        <f>AI395</f>
        <v>342</v>
      </c>
      <c r="AL395" s="51"/>
      <c r="AN395" s="52">
        <v>300.03500000000003</v>
      </c>
      <c r="AO395" s="53">
        <v>235.56899999999999</v>
      </c>
      <c r="AP395" s="53">
        <v>294.61599999999999</v>
      </c>
      <c r="AQ395" s="53">
        <v>306.24799999999999</v>
      </c>
      <c r="AR395" s="53">
        <v>192.25800000000001</v>
      </c>
      <c r="AS395" s="53">
        <v>318.12799999999999</v>
      </c>
      <c r="AT395" s="53">
        <v>282.09399999999999</v>
      </c>
      <c r="AU395" s="53">
        <v>240.79499999999999</v>
      </c>
      <c r="AV395" s="53">
        <v>182.19200000000001</v>
      </c>
      <c r="AW395" s="54">
        <v>178.464</v>
      </c>
      <c r="AY395" s="35">
        <f t="shared" si="89"/>
        <v>253.03989999999999</v>
      </c>
      <c r="AZ395" s="36">
        <f t="shared" si="90"/>
        <v>253.03989999999999</v>
      </c>
      <c r="BB395" s="39">
        <v>160</v>
      </c>
      <c r="BC395" s="41">
        <v>160</v>
      </c>
      <c r="BD395" s="41">
        <v>160</v>
      </c>
      <c r="BE395" s="41">
        <v>160</v>
      </c>
      <c r="BF395" s="41">
        <v>160</v>
      </c>
      <c r="BG395" s="41">
        <v>160</v>
      </c>
      <c r="BH395" s="41">
        <v>160</v>
      </c>
      <c r="BI395" s="41">
        <v>160</v>
      </c>
      <c r="BJ395" s="41">
        <v>130</v>
      </c>
      <c r="BK395" s="51">
        <v>130</v>
      </c>
      <c r="BM395" s="52">
        <v>160</v>
      </c>
      <c r="BN395" s="53">
        <v>160</v>
      </c>
      <c r="BO395" s="53">
        <v>160</v>
      </c>
      <c r="BP395" s="53">
        <v>160</v>
      </c>
      <c r="BQ395" s="53">
        <v>160</v>
      </c>
      <c r="BR395" s="53">
        <v>160</v>
      </c>
      <c r="BS395" s="53">
        <v>160</v>
      </c>
      <c r="BT395" s="53">
        <v>160</v>
      </c>
      <c r="BU395" s="53">
        <v>130</v>
      </c>
      <c r="BV395" s="54">
        <v>130</v>
      </c>
      <c r="BX395" s="38">
        <f t="shared" si="91"/>
        <v>154</v>
      </c>
    </row>
    <row r="396" spans="1:76" ht="15" thickBot="1" x14ac:dyDescent="0.4">
      <c r="A396" s="17">
        <f t="shared" si="86"/>
        <v>164.04107499999998</v>
      </c>
      <c r="B396" s="17">
        <f t="shared" si="87"/>
        <v>173.69055</v>
      </c>
      <c r="C396" s="17">
        <f t="shared" si="88"/>
        <v>180</v>
      </c>
      <c r="D396" s="39" t="s">
        <v>58</v>
      </c>
      <c r="E396" s="40">
        <v>16317</v>
      </c>
      <c r="F396" s="41"/>
      <c r="G396" s="41"/>
      <c r="H396" s="40"/>
      <c r="I396" s="42">
        <v>84280</v>
      </c>
      <c r="J396" s="43">
        <v>38.073999999999998</v>
      </c>
      <c r="K396" s="44">
        <v>-101.05624</v>
      </c>
      <c r="M396" s="45">
        <v>190.619</v>
      </c>
      <c r="N396" s="46">
        <v>165.255</v>
      </c>
      <c r="O396" s="46">
        <v>189.309</v>
      </c>
      <c r="P396" s="46">
        <v>161.91399999999999</v>
      </c>
      <c r="Q396" s="46">
        <v>207.19900000000001</v>
      </c>
      <c r="R396" s="46">
        <v>231.61099999999999</v>
      </c>
      <c r="S396" s="46">
        <v>275.56799999999998</v>
      </c>
      <c r="T396" s="46">
        <v>204.06</v>
      </c>
      <c r="U396" s="46">
        <v>175.655</v>
      </c>
      <c r="V396" s="47">
        <v>128.70500000000001</v>
      </c>
      <c r="X396" s="27">
        <f t="shared" si="84"/>
        <v>190.619</v>
      </c>
      <c r="Y396" s="27">
        <f t="shared" si="84"/>
        <v>165.255</v>
      </c>
      <c r="Z396" s="27">
        <f t="shared" si="84"/>
        <v>189.309</v>
      </c>
      <c r="AA396" s="27">
        <f t="shared" si="84"/>
        <v>161.91399999999999</v>
      </c>
      <c r="AB396" s="27">
        <f t="shared" si="84"/>
        <v>207.19900000000001</v>
      </c>
      <c r="AC396" s="27">
        <f t="shared" si="84"/>
        <v>231.61099999999999</v>
      </c>
      <c r="AD396" s="27">
        <f t="shared" si="84"/>
        <v>275.56799999999998</v>
      </c>
      <c r="AE396" s="27">
        <f t="shared" si="84"/>
        <v>204.06</v>
      </c>
      <c r="AF396" s="27">
        <f t="shared" si="84"/>
        <v>175.655</v>
      </c>
      <c r="AG396" s="27">
        <f t="shared" si="84"/>
        <v>128.70500000000001</v>
      </c>
      <c r="AI396" s="48">
        <v>360</v>
      </c>
      <c r="AJ396" s="49">
        <v>360</v>
      </c>
      <c r="AK396" s="50">
        <f>AI396</f>
        <v>360</v>
      </c>
      <c r="AL396" s="51"/>
      <c r="AN396" s="52">
        <v>190.619</v>
      </c>
      <c r="AO396" s="53">
        <v>165.255</v>
      </c>
      <c r="AP396" s="53">
        <v>189.309</v>
      </c>
      <c r="AQ396" s="53">
        <v>161.91399999999999</v>
      </c>
      <c r="AR396" s="53">
        <v>207.19900000000001</v>
      </c>
      <c r="AS396" s="53">
        <v>231.61099999999999</v>
      </c>
      <c r="AT396" s="53">
        <v>275.56799999999998</v>
      </c>
      <c r="AU396" s="53">
        <v>204.06</v>
      </c>
      <c r="AV396" s="53">
        <v>175.655</v>
      </c>
      <c r="AW396" s="54">
        <v>128.70500000000001</v>
      </c>
      <c r="AY396" s="35">
        <f t="shared" si="89"/>
        <v>192.98949999999999</v>
      </c>
      <c r="AZ396" s="36">
        <f t="shared" si="90"/>
        <v>192.98949999999999</v>
      </c>
      <c r="BB396" s="39">
        <v>160</v>
      </c>
      <c r="BC396" s="41">
        <v>160</v>
      </c>
      <c r="BD396" s="41">
        <v>125</v>
      </c>
      <c r="BE396" s="41">
        <v>125</v>
      </c>
      <c r="BF396" s="41">
        <v>125</v>
      </c>
      <c r="BG396" s="41">
        <v>125</v>
      </c>
      <c r="BH396" s="41">
        <v>125</v>
      </c>
      <c r="BI396" s="41">
        <v>125</v>
      </c>
      <c r="BJ396" s="41">
        <v>125</v>
      </c>
      <c r="BK396" s="51">
        <v>125</v>
      </c>
      <c r="BM396" s="52">
        <v>160</v>
      </c>
      <c r="BN396" s="53">
        <v>160</v>
      </c>
      <c r="BO396" s="53">
        <v>125</v>
      </c>
      <c r="BP396" s="53">
        <v>125</v>
      </c>
      <c r="BQ396" s="53">
        <v>125</v>
      </c>
      <c r="BR396" s="53">
        <v>125</v>
      </c>
      <c r="BS396" s="53">
        <v>125</v>
      </c>
      <c r="BT396" s="53">
        <v>125</v>
      </c>
      <c r="BU396" s="53">
        <v>125</v>
      </c>
      <c r="BV396" s="54">
        <v>125</v>
      </c>
      <c r="BX396" s="38">
        <f t="shared" si="91"/>
        <v>132</v>
      </c>
    </row>
    <row r="397" spans="1:76" ht="15" thickBot="1" x14ac:dyDescent="0.4">
      <c r="A397" s="17">
        <f t="shared" si="86"/>
        <v>91.8</v>
      </c>
      <c r="B397" s="17">
        <f t="shared" si="87"/>
        <v>97.2</v>
      </c>
      <c r="C397" s="17">
        <f t="shared" si="88"/>
        <v>300</v>
      </c>
      <c r="D397" s="39" t="s">
        <v>58</v>
      </c>
      <c r="E397" s="40">
        <v>18308</v>
      </c>
      <c r="F397" s="41"/>
      <c r="G397" s="41"/>
      <c r="H397" s="40"/>
      <c r="I397" s="42">
        <v>46828</v>
      </c>
      <c r="J397" s="43">
        <v>38.084479999999999</v>
      </c>
      <c r="K397" s="44">
        <v>-100.958603</v>
      </c>
      <c r="M397" s="45">
        <v>141</v>
      </c>
      <c r="N397" s="46">
        <v>101</v>
      </c>
      <c r="O397" s="46">
        <v>159</v>
      </c>
      <c r="P397" s="46">
        <v>31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7">
        <v>0</v>
      </c>
      <c r="X397" s="27">
        <f t="shared" si="84"/>
        <v>141</v>
      </c>
      <c r="Y397" s="27">
        <f t="shared" si="84"/>
        <v>101</v>
      </c>
      <c r="Z397" s="27">
        <f t="shared" si="84"/>
        <v>159</v>
      </c>
      <c r="AA397" s="27">
        <f t="shared" ref="AA397:AG444" si="92">P397</f>
        <v>31</v>
      </c>
      <c r="AB397" s="27">
        <f t="shared" si="92"/>
        <v>0</v>
      </c>
      <c r="AC397" s="27">
        <f t="shared" si="92"/>
        <v>0</v>
      </c>
      <c r="AD397" s="27">
        <f t="shared" si="92"/>
        <v>0</v>
      </c>
      <c r="AE397" s="27">
        <f t="shared" si="92"/>
        <v>0</v>
      </c>
      <c r="AF397" s="27">
        <f t="shared" si="92"/>
        <v>0</v>
      </c>
      <c r="AG397" s="27">
        <f t="shared" si="92"/>
        <v>0</v>
      </c>
      <c r="AI397" s="48">
        <v>600</v>
      </c>
      <c r="AJ397" s="49">
        <v>600</v>
      </c>
      <c r="AK397" s="55">
        <v>600</v>
      </c>
      <c r="AL397" s="51" t="s">
        <v>159</v>
      </c>
      <c r="AN397" s="52">
        <v>141</v>
      </c>
      <c r="AO397" s="53">
        <v>101</v>
      </c>
      <c r="AP397" s="53">
        <v>159</v>
      </c>
      <c r="AQ397" s="53">
        <v>31</v>
      </c>
      <c r="AR397" s="53"/>
      <c r="AS397" s="53"/>
      <c r="AT397" s="53"/>
      <c r="AU397" s="53"/>
      <c r="AV397" s="53"/>
      <c r="AW397" s="54"/>
      <c r="AY397" s="35">
        <f t="shared" si="89"/>
        <v>108</v>
      </c>
      <c r="AZ397" s="36">
        <f t="shared" si="90"/>
        <v>43.2</v>
      </c>
      <c r="BB397" s="39">
        <v>125</v>
      </c>
      <c r="BC397" s="41">
        <v>125</v>
      </c>
      <c r="BD397" s="41">
        <v>125</v>
      </c>
      <c r="BE397" s="41">
        <v>125</v>
      </c>
      <c r="BF397" s="41">
        <v>0</v>
      </c>
      <c r="BG397" s="41">
        <v>0</v>
      </c>
      <c r="BH397" s="41">
        <v>0</v>
      </c>
      <c r="BI397" s="41">
        <v>0</v>
      </c>
      <c r="BJ397" s="41">
        <v>0</v>
      </c>
      <c r="BK397" s="51">
        <v>0</v>
      </c>
      <c r="BM397" s="52">
        <v>125</v>
      </c>
      <c r="BN397" s="53">
        <v>125</v>
      </c>
      <c r="BO397" s="53">
        <v>125</v>
      </c>
      <c r="BP397" s="53">
        <v>125</v>
      </c>
      <c r="BQ397" s="53" t="s">
        <v>85</v>
      </c>
      <c r="BR397" s="53" t="s">
        <v>85</v>
      </c>
      <c r="BS397" s="53" t="s">
        <v>85</v>
      </c>
      <c r="BT397" s="53" t="s">
        <v>85</v>
      </c>
      <c r="BU397" s="53" t="s">
        <v>85</v>
      </c>
      <c r="BV397" s="54" t="s">
        <v>85</v>
      </c>
      <c r="BX397" s="38">
        <f t="shared" si="91"/>
        <v>125</v>
      </c>
    </row>
    <row r="398" spans="1:76" ht="15" thickBot="1" x14ac:dyDescent="0.4">
      <c r="A398" s="17">
        <f t="shared" si="86"/>
        <v>120.47177499999998</v>
      </c>
      <c r="B398" s="17">
        <f t="shared" si="87"/>
        <v>127.55834999999999</v>
      </c>
      <c r="C398" s="17">
        <f t="shared" si="88"/>
        <v>160</v>
      </c>
      <c r="D398" s="39" t="s">
        <v>58</v>
      </c>
      <c r="E398" s="40">
        <v>4805</v>
      </c>
      <c r="F398" s="41"/>
      <c r="G398" s="41"/>
      <c r="H398" s="40"/>
      <c r="I398" s="42">
        <v>78526</v>
      </c>
      <c r="J398" s="43">
        <v>38.063020000000002</v>
      </c>
      <c r="K398" s="44">
        <v>-101.14855</v>
      </c>
      <c r="M398" s="45">
        <v>91.811000000000007</v>
      </c>
      <c r="N398" s="46">
        <v>15.532</v>
      </c>
      <c r="O398" s="46">
        <v>20.709</v>
      </c>
      <c r="P398" s="46">
        <v>47.743000000000002</v>
      </c>
      <c r="Q398" s="46">
        <v>34.256999999999998</v>
      </c>
      <c r="R398" s="46">
        <v>319.32100000000003</v>
      </c>
      <c r="S398" s="46">
        <v>319.93599999999998</v>
      </c>
      <c r="T398" s="46">
        <v>233.542</v>
      </c>
      <c r="U398" s="46">
        <v>204.762</v>
      </c>
      <c r="V398" s="47">
        <v>129.702</v>
      </c>
      <c r="X398" s="27">
        <f t="shared" ref="X398:AG451" si="93">M398</f>
        <v>91.811000000000007</v>
      </c>
      <c r="Y398" s="27">
        <f t="shared" si="93"/>
        <v>15.532</v>
      </c>
      <c r="Z398" s="27">
        <f t="shared" si="93"/>
        <v>20.709</v>
      </c>
      <c r="AA398" s="27">
        <f t="shared" si="92"/>
        <v>47.743000000000002</v>
      </c>
      <c r="AB398" s="27">
        <f t="shared" si="92"/>
        <v>34.256999999999998</v>
      </c>
      <c r="AC398" s="27">
        <f t="shared" si="92"/>
        <v>319.32100000000003</v>
      </c>
      <c r="AD398" s="27">
        <f t="shared" si="92"/>
        <v>319.93599999999998</v>
      </c>
      <c r="AE398" s="27">
        <f t="shared" si="92"/>
        <v>233.542</v>
      </c>
      <c r="AF398" s="27">
        <f t="shared" si="92"/>
        <v>204.762</v>
      </c>
      <c r="AG398" s="27">
        <f t="shared" si="92"/>
        <v>129.702</v>
      </c>
      <c r="AI398" s="48">
        <v>320</v>
      </c>
      <c r="AJ398" s="49">
        <v>320</v>
      </c>
      <c r="AK398" s="85">
        <v>626</v>
      </c>
      <c r="AL398" s="51"/>
      <c r="AN398" s="52">
        <v>91.811000000000007</v>
      </c>
      <c r="AO398" s="53">
        <v>15.532</v>
      </c>
      <c r="AP398" s="53">
        <v>20.709</v>
      </c>
      <c r="AQ398" s="53">
        <v>47.743000000000002</v>
      </c>
      <c r="AR398" s="53">
        <v>34.256999999999998</v>
      </c>
      <c r="AS398" s="53">
        <v>319.32100000000003</v>
      </c>
      <c r="AT398" s="53">
        <v>319.93599999999998</v>
      </c>
      <c r="AU398" s="53">
        <v>233.542</v>
      </c>
      <c r="AV398" s="53">
        <v>204.762</v>
      </c>
      <c r="AW398" s="54">
        <v>129.702</v>
      </c>
      <c r="AY398" s="35">
        <f t="shared" si="89"/>
        <v>141.73149999999998</v>
      </c>
      <c r="AZ398" s="36">
        <f t="shared" si="90"/>
        <v>141.73149999999998</v>
      </c>
      <c r="BB398" s="39">
        <v>191</v>
      </c>
      <c r="BC398" s="41">
        <v>250</v>
      </c>
      <c r="BD398" s="41">
        <v>250</v>
      </c>
      <c r="BE398" s="41">
        <v>320</v>
      </c>
      <c r="BF398" s="41">
        <v>320</v>
      </c>
      <c r="BG398" s="41">
        <v>320</v>
      </c>
      <c r="BH398" s="41">
        <v>320</v>
      </c>
      <c r="BI398" s="41">
        <v>170</v>
      </c>
      <c r="BJ398" s="41">
        <v>150</v>
      </c>
      <c r="BK398" s="51">
        <v>158</v>
      </c>
      <c r="BM398" s="52">
        <v>191</v>
      </c>
      <c r="BN398" s="53">
        <v>250</v>
      </c>
      <c r="BO398" s="53">
        <v>250</v>
      </c>
      <c r="BP398" s="53">
        <v>320</v>
      </c>
      <c r="BQ398" s="53">
        <v>320</v>
      </c>
      <c r="BR398" s="53">
        <v>320</v>
      </c>
      <c r="BS398" s="53">
        <v>320</v>
      </c>
      <c r="BT398" s="53">
        <v>170</v>
      </c>
      <c r="BU398" s="53">
        <v>150</v>
      </c>
      <c r="BV398" s="54">
        <v>158</v>
      </c>
      <c r="BX398" s="38">
        <f t="shared" si="91"/>
        <v>244.9</v>
      </c>
    </row>
    <row r="399" spans="1:76" ht="15" thickBot="1" x14ac:dyDescent="0.4">
      <c r="A399" s="17">
        <f t="shared" si="86"/>
        <v>190.33455000000001</v>
      </c>
      <c r="B399" s="17">
        <f t="shared" si="87"/>
        <v>177.48</v>
      </c>
      <c r="C399" s="17">
        <f t="shared" si="88"/>
        <v>153</v>
      </c>
      <c r="D399" s="39" t="s">
        <v>58</v>
      </c>
      <c r="E399" s="40">
        <v>25906</v>
      </c>
      <c r="F399" s="41"/>
      <c r="G399" s="41"/>
      <c r="H399" s="40"/>
      <c r="I399" s="42">
        <v>17805</v>
      </c>
      <c r="J399" s="43">
        <v>38.068114999999999</v>
      </c>
      <c r="K399" s="44">
        <v>-101.143552</v>
      </c>
      <c r="M399" s="45">
        <v>194.05199999999999</v>
      </c>
      <c r="N399" s="46">
        <v>195.732</v>
      </c>
      <c r="O399" s="46">
        <v>319.93700000000001</v>
      </c>
      <c r="P399" s="46">
        <v>192.20099999999999</v>
      </c>
      <c r="Q399" s="46">
        <v>228.17500000000001</v>
      </c>
      <c r="R399" s="46">
        <v>286.29399999999998</v>
      </c>
      <c r="S399" s="46">
        <v>292.464</v>
      </c>
      <c r="T399" s="46">
        <v>203.42099999999999</v>
      </c>
      <c r="U399" s="46">
        <v>193.97900000000001</v>
      </c>
      <c r="V399" s="47">
        <v>132.97499999999999</v>
      </c>
      <c r="X399" s="27">
        <f t="shared" si="93"/>
        <v>194.05199999999999</v>
      </c>
      <c r="Y399" s="27">
        <f t="shared" si="93"/>
        <v>195.732</v>
      </c>
      <c r="Z399" s="27">
        <f t="shared" si="93"/>
        <v>319.93700000000001</v>
      </c>
      <c r="AA399" s="27">
        <f t="shared" si="92"/>
        <v>192.20099999999999</v>
      </c>
      <c r="AB399" s="27">
        <f t="shared" si="92"/>
        <v>228.17500000000001</v>
      </c>
      <c r="AC399" s="27">
        <f t="shared" si="92"/>
        <v>286.29399999999998</v>
      </c>
      <c r="AD399" s="27">
        <f t="shared" si="92"/>
        <v>292.464</v>
      </c>
      <c r="AE399" s="27">
        <f t="shared" si="92"/>
        <v>203.42099999999999</v>
      </c>
      <c r="AF399" s="27">
        <f t="shared" si="92"/>
        <v>193.97900000000001</v>
      </c>
      <c r="AG399" s="27">
        <f t="shared" si="92"/>
        <v>132.97499999999999</v>
      </c>
      <c r="AI399" s="48">
        <v>610</v>
      </c>
      <c r="AJ399" s="49">
        <v>306</v>
      </c>
      <c r="AK399" s="88"/>
      <c r="AL399" s="51"/>
      <c r="AN399" s="52">
        <v>194.05199999999999</v>
      </c>
      <c r="AO399" s="53">
        <v>195.732</v>
      </c>
      <c r="AP399" s="53">
        <v>319.93700000000001</v>
      </c>
      <c r="AQ399" s="53">
        <v>192.20099999999999</v>
      </c>
      <c r="AR399" s="53">
        <v>228.17500000000001</v>
      </c>
      <c r="AS399" s="53">
        <v>286.29399999999998</v>
      </c>
      <c r="AT399" s="53">
        <v>292.464</v>
      </c>
      <c r="AU399" s="53">
        <v>203.42099999999999</v>
      </c>
      <c r="AV399" s="53">
        <v>193.97900000000001</v>
      </c>
      <c r="AW399" s="54">
        <v>132.97499999999999</v>
      </c>
      <c r="AY399" s="35">
        <f t="shared" si="89"/>
        <v>223.923</v>
      </c>
      <c r="AZ399" s="36">
        <f t="shared" si="90"/>
        <v>223.923</v>
      </c>
      <c r="BB399" s="39">
        <v>129</v>
      </c>
      <c r="BC399" s="41">
        <v>250</v>
      </c>
      <c r="BD399" s="41">
        <v>250</v>
      </c>
      <c r="BE399" s="41">
        <v>250</v>
      </c>
      <c r="BF399" s="41">
        <v>320</v>
      </c>
      <c r="BG399" s="41">
        <v>320</v>
      </c>
      <c r="BH399" s="41">
        <v>320</v>
      </c>
      <c r="BI399" s="41"/>
      <c r="BJ399" s="41">
        <v>150</v>
      </c>
      <c r="BK399" s="51"/>
      <c r="BM399" s="52">
        <v>129</v>
      </c>
      <c r="BN399" s="53">
        <v>250</v>
      </c>
      <c r="BO399" s="53">
        <v>250</v>
      </c>
      <c r="BP399" s="53">
        <v>250</v>
      </c>
      <c r="BQ399" s="53">
        <v>320</v>
      </c>
      <c r="BR399" s="53">
        <v>320</v>
      </c>
      <c r="BS399" s="53">
        <v>320</v>
      </c>
      <c r="BT399" s="53" t="s">
        <v>85</v>
      </c>
      <c r="BU399" s="53">
        <v>150</v>
      </c>
      <c r="BV399" s="54" t="s">
        <v>85</v>
      </c>
      <c r="BX399" s="38">
        <f t="shared" si="91"/>
        <v>248.625</v>
      </c>
    </row>
    <row r="400" spans="1:76" ht="15" thickBot="1" x14ac:dyDescent="0.4">
      <c r="A400" s="17">
        <f t="shared" si="86"/>
        <v>25.821300000000001</v>
      </c>
      <c r="B400" s="17">
        <f t="shared" si="87"/>
        <v>27.340200000000003</v>
      </c>
      <c r="C400" s="17">
        <f t="shared" si="88"/>
        <v>68</v>
      </c>
      <c r="D400" s="39" t="s">
        <v>58</v>
      </c>
      <c r="E400" s="40">
        <v>21612</v>
      </c>
      <c r="F400" s="41"/>
      <c r="G400" s="41"/>
      <c r="H400" s="40"/>
      <c r="I400" s="42">
        <v>31591</v>
      </c>
      <c r="J400" s="43">
        <v>38.123462000000004</v>
      </c>
      <c r="K400" s="44">
        <v>-100.85121100000001</v>
      </c>
      <c r="M400" s="45">
        <v>27.920999999999999</v>
      </c>
      <c r="N400" s="46">
        <v>44.694000000000003</v>
      </c>
      <c r="O400" s="46">
        <v>18.518999999999998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7">
        <v>0</v>
      </c>
      <c r="X400" s="27">
        <f t="shared" si="93"/>
        <v>27.920999999999999</v>
      </c>
      <c r="Y400" s="27">
        <f t="shared" si="93"/>
        <v>44.694000000000003</v>
      </c>
      <c r="Z400" s="27">
        <f t="shared" si="93"/>
        <v>18.518999999999998</v>
      </c>
      <c r="AA400" s="27">
        <f t="shared" si="92"/>
        <v>0</v>
      </c>
      <c r="AB400" s="27">
        <f t="shared" si="92"/>
        <v>0</v>
      </c>
      <c r="AC400" s="27">
        <f t="shared" si="92"/>
        <v>0</v>
      </c>
      <c r="AD400" s="27">
        <f t="shared" si="92"/>
        <v>0</v>
      </c>
      <c r="AE400" s="27">
        <f t="shared" si="92"/>
        <v>0</v>
      </c>
      <c r="AF400" s="27">
        <f t="shared" si="92"/>
        <v>0</v>
      </c>
      <c r="AG400" s="27">
        <f t="shared" si="92"/>
        <v>0</v>
      </c>
      <c r="AI400" s="82">
        <v>272</v>
      </c>
      <c r="AJ400" s="83">
        <v>136</v>
      </c>
      <c r="AK400" s="85">
        <f>AI400</f>
        <v>272</v>
      </c>
      <c r="AL400" s="51"/>
      <c r="AN400" s="52">
        <v>27.920999999999999</v>
      </c>
      <c r="AO400" s="53">
        <v>44.694000000000003</v>
      </c>
      <c r="AP400" s="53">
        <v>18.518999999999998</v>
      </c>
      <c r="AQ400" s="53"/>
      <c r="AR400" s="53"/>
      <c r="AS400" s="53"/>
      <c r="AT400" s="53"/>
      <c r="AU400" s="53"/>
      <c r="AV400" s="53"/>
      <c r="AW400" s="54"/>
      <c r="AY400" s="35">
        <f t="shared" si="89"/>
        <v>30.378000000000004</v>
      </c>
      <c r="AZ400" s="36">
        <f t="shared" si="90"/>
        <v>9.1134000000000022</v>
      </c>
      <c r="BB400" s="39">
        <v>14</v>
      </c>
      <c r="BC400" s="41">
        <v>13</v>
      </c>
      <c r="BD400" s="41">
        <v>10</v>
      </c>
      <c r="BE400" s="41">
        <v>0</v>
      </c>
      <c r="BF400" s="41">
        <v>0</v>
      </c>
      <c r="BG400" s="41">
        <v>0</v>
      </c>
      <c r="BH400" s="41">
        <v>0</v>
      </c>
      <c r="BI400" s="41">
        <v>0</v>
      </c>
      <c r="BJ400" s="41">
        <v>0</v>
      </c>
      <c r="BK400" s="51">
        <v>0</v>
      </c>
      <c r="BM400" s="52">
        <v>14</v>
      </c>
      <c r="BN400" s="53">
        <v>13</v>
      </c>
      <c r="BO400" s="53">
        <v>10</v>
      </c>
      <c r="BP400" s="53" t="s">
        <v>85</v>
      </c>
      <c r="BQ400" s="53" t="s">
        <v>85</v>
      </c>
      <c r="BR400" s="53" t="s">
        <v>85</v>
      </c>
      <c r="BS400" s="53" t="s">
        <v>85</v>
      </c>
      <c r="BT400" s="53" t="s">
        <v>85</v>
      </c>
      <c r="BU400" s="53" t="s">
        <v>85</v>
      </c>
      <c r="BV400" s="54" t="s">
        <v>85</v>
      </c>
      <c r="BX400" s="38">
        <f t="shared" si="91"/>
        <v>12.333333333333334</v>
      </c>
    </row>
    <row r="401" spans="1:76" ht="15" thickBot="1" x14ac:dyDescent="0.4">
      <c r="A401" s="17">
        <f t="shared" si="86"/>
        <v>171.75669500000001</v>
      </c>
      <c r="B401" s="17">
        <f t="shared" si="87"/>
        <v>78.88</v>
      </c>
      <c r="C401" s="17">
        <f t="shared" si="88"/>
        <v>68</v>
      </c>
      <c r="D401" s="39" t="s">
        <v>58</v>
      </c>
      <c r="E401" s="40">
        <v>21612</v>
      </c>
      <c r="F401" s="41"/>
      <c r="G401" s="41"/>
      <c r="H401" s="40"/>
      <c r="I401" s="42">
        <v>60712</v>
      </c>
      <c r="J401" s="43">
        <v>38.117759999999997</v>
      </c>
      <c r="K401" s="44">
        <v>-100.8518</v>
      </c>
      <c r="M401" s="45">
        <v>228.31399999999999</v>
      </c>
      <c r="N401" s="46">
        <v>149.989</v>
      </c>
      <c r="O401" s="46">
        <v>222.51599999999999</v>
      </c>
      <c r="P401" s="46">
        <v>119.539</v>
      </c>
      <c r="Q401" s="46">
        <v>221.28299999999999</v>
      </c>
      <c r="R401" s="46">
        <v>226.02099999999999</v>
      </c>
      <c r="S401" s="46">
        <v>261.596</v>
      </c>
      <c r="T401" s="46">
        <v>222.47900000000001</v>
      </c>
      <c r="U401" s="46">
        <v>225.35499999999999</v>
      </c>
      <c r="V401" s="47">
        <v>143.57499999999999</v>
      </c>
      <c r="X401" s="27">
        <f t="shared" si="93"/>
        <v>228.31399999999999</v>
      </c>
      <c r="Y401" s="27">
        <f t="shared" si="93"/>
        <v>149.989</v>
      </c>
      <c r="Z401" s="27">
        <f t="shared" si="93"/>
        <v>222.51599999999999</v>
      </c>
      <c r="AA401" s="27">
        <f t="shared" si="92"/>
        <v>119.539</v>
      </c>
      <c r="AB401" s="27">
        <f t="shared" si="92"/>
        <v>221.28299999999999</v>
      </c>
      <c r="AC401" s="27">
        <f t="shared" si="92"/>
        <v>226.02099999999999</v>
      </c>
      <c r="AD401" s="27">
        <f t="shared" si="92"/>
        <v>261.596</v>
      </c>
      <c r="AE401" s="27">
        <f t="shared" si="92"/>
        <v>222.47900000000001</v>
      </c>
      <c r="AF401" s="27">
        <f t="shared" si="92"/>
        <v>225.35499999999999</v>
      </c>
      <c r="AG401" s="27">
        <f t="shared" si="92"/>
        <v>143.57499999999999</v>
      </c>
      <c r="AI401" s="82">
        <v>272</v>
      </c>
      <c r="AJ401" s="83">
        <v>136</v>
      </c>
      <c r="AK401" s="85"/>
      <c r="AL401" s="51"/>
      <c r="AN401" s="52">
        <v>228.31399999999999</v>
      </c>
      <c r="AO401" s="53">
        <v>149.989</v>
      </c>
      <c r="AP401" s="53">
        <v>222.51599999999999</v>
      </c>
      <c r="AQ401" s="53">
        <v>119.539</v>
      </c>
      <c r="AR401" s="53">
        <v>221.28299999999999</v>
      </c>
      <c r="AS401" s="53">
        <v>226.02099999999999</v>
      </c>
      <c r="AT401" s="53">
        <v>261.596</v>
      </c>
      <c r="AU401" s="53">
        <v>222.47900000000001</v>
      </c>
      <c r="AV401" s="53">
        <v>225.35499999999999</v>
      </c>
      <c r="AW401" s="54">
        <v>143.57499999999999</v>
      </c>
      <c r="AY401" s="35">
        <f t="shared" si="89"/>
        <v>202.06670000000003</v>
      </c>
      <c r="AZ401" s="36">
        <f t="shared" si="90"/>
        <v>202.06670000000003</v>
      </c>
      <c r="BB401" s="39">
        <v>116</v>
      </c>
      <c r="BC401" s="41">
        <v>117</v>
      </c>
      <c r="BD401" s="41">
        <v>120</v>
      </c>
      <c r="BE401" s="41">
        <v>130</v>
      </c>
      <c r="BF401" s="41">
        <v>130</v>
      </c>
      <c r="BG401" s="41">
        <v>130</v>
      </c>
      <c r="BH401" s="41">
        <v>130</v>
      </c>
      <c r="BI401" s="41">
        <v>130</v>
      </c>
      <c r="BJ401" s="41">
        <v>120</v>
      </c>
      <c r="BK401" s="51">
        <v>120</v>
      </c>
      <c r="BM401" s="52">
        <v>116</v>
      </c>
      <c r="BN401" s="53">
        <v>117</v>
      </c>
      <c r="BO401" s="53">
        <v>120</v>
      </c>
      <c r="BP401" s="53">
        <v>130</v>
      </c>
      <c r="BQ401" s="53">
        <v>130</v>
      </c>
      <c r="BR401" s="53">
        <v>130</v>
      </c>
      <c r="BS401" s="53">
        <v>130</v>
      </c>
      <c r="BT401" s="53">
        <v>130</v>
      </c>
      <c r="BU401" s="53">
        <v>120</v>
      </c>
      <c r="BV401" s="54">
        <v>120</v>
      </c>
      <c r="BX401" s="38">
        <f t="shared" si="91"/>
        <v>124.3</v>
      </c>
    </row>
    <row r="402" spans="1:76" ht="15" thickBot="1" x14ac:dyDescent="0.4">
      <c r="A402" s="17">
        <f t="shared" si="86"/>
        <v>163.65364500000001</v>
      </c>
      <c r="B402" s="17">
        <f t="shared" si="87"/>
        <v>152.54</v>
      </c>
      <c r="C402" s="17">
        <f t="shared" si="88"/>
        <v>131.5</v>
      </c>
      <c r="D402" s="39" t="s">
        <v>58</v>
      </c>
      <c r="E402" s="40">
        <v>23007</v>
      </c>
      <c r="F402" s="41"/>
      <c r="G402" s="41"/>
      <c r="H402" s="40"/>
      <c r="I402" s="42">
        <v>38409</v>
      </c>
      <c r="J402" s="43">
        <v>38.12039</v>
      </c>
      <c r="K402" s="44">
        <v>-100.85635000000001</v>
      </c>
      <c r="M402" s="45">
        <v>232.25200000000001</v>
      </c>
      <c r="N402" s="46">
        <v>174.71700000000001</v>
      </c>
      <c r="O402" s="46">
        <v>222.57900000000001</v>
      </c>
      <c r="P402" s="46">
        <v>185.452</v>
      </c>
      <c r="Q402" s="46">
        <v>155.27600000000001</v>
      </c>
      <c r="R402" s="46">
        <v>224.46</v>
      </c>
      <c r="S402" s="46">
        <v>253.286</v>
      </c>
      <c r="T402" s="46">
        <v>186.47399999999999</v>
      </c>
      <c r="U402" s="46">
        <v>171.90299999999999</v>
      </c>
      <c r="V402" s="47">
        <v>118.938</v>
      </c>
      <c r="X402" s="27">
        <f t="shared" si="93"/>
        <v>232.25200000000001</v>
      </c>
      <c r="Y402" s="27">
        <f t="shared" si="93"/>
        <v>174.71700000000001</v>
      </c>
      <c r="Z402" s="27">
        <f t="shared" si="93"/>
        <v>222.57900000000001</v>
      </c>
      <c r="AA402" s="27">
        <f t="shared" si="92"/>
        <v>185.452</v>
      </c>
      <c r="AB402" s="27">
        <f t="shared" si="92"/>
        <v>155.27600000000001</v>
      </c>
      <c r="AC402" s="27">
        <f t="shared" si="92"/>
        <v>224.46</v>
      </c>
      <c r="AD402" s="27">
        <f t="shared" si="92"/>
        <v>253.286</v>
      </c>
      <c r="AE402" s="27">
        <f t="shared" si="92"/>
        <v>186.47399999999999</v>
      </c>
      <c r="AF402" s="27">
        <f t="shared" si="92"/>
        <v>171.90299999999999</v>
      </c>
      <c r="AG402" s="27">
        <f t="shared" si="92"/>
        <v>118.938</v>
      </c>
      <c r="AI402" s="48">
        <v>263</v>
      </c>
      <c r="AJ402" s="49">
        <v>263</v>
      </c>
      <c r="AK402" s="50">
        <f>AI402</f>
        <v>263</v>
      </c>
      <c r="AL402" s="51"/>
      <c r="AN402" s="52">
        <v>232.25200000000001</v>
      </c>
      <c r="AO402" s="53">
        <v>174.71700000000001</v>
      </c>
      <c r="AP402" s="53">
        <v>222.57900000000001</v>
      </c>
      <c r="AQ402" s="53">
        <v>185.452</v>
      </c>
      <c r="AR402" s="53">
        <v>155.27600000000001</v>
      </c>
      <c r="AS402" s="53">
        <v>224.46</v>
      </c>
      <c r="AT402" s="53">
        <v>253.286</v>
      </c>
      <c r="AU402" s="53">
        <v>186.47399999999999</v>
      </c>
      <c r="AV402" s="53">
        <v>171.90299999999999</v>
      </c>
      <c r="AW402" s="54">
        <v>118.938</v>
      </c>
      <c r="AY402" s="35">
        <f t="shared" si="89"/>
        <v>192.53370000000001</v>
      </c>
      <c r="AZ402" s="36">
        <f t="shared" si="90"/>
        <v>192.53370000000001</v>
      </c>
      <c r="BB402" s="39">
        <v>130</v>
      </c>
      <c r="BC402" s="41">
        <v>130</v>
      </c>
      <c r="BD402" s="41">
        <v>130</v>
      </c>
      <c r="BE402" s="41">
        <v>130</v>
      </c>
      <c r="BF402" s="41">
        <v>130</v>
      </c>
      <c r="BG402" s="41">
        <v>130</v>
      </c>
      <c r="BH402" s="41">
        <v>130</v>
      </c>
      <c r="BI402" s="41">
        <v>130</v>
      </c>
      <c r="BJ402" s="41">
        <v>120</v>
      </c>
      <c r="BK402" s="51">
        <v>120</v>
      </c>
      <c r="BM402" s="52">
        <v>130</v>
      </c>
      <c r="BN402" s="53">
        <v>130</v>
      </c>
      <c r="BO402" s="53">
        <v>130</v>
      </c>
      <c r="BP402" s="53">
        <v>130</v>
      </c>
      <c r="BQ402" s="53">
        <v>130</v>
      </c>
      <c r="BR402" s="53">
        <v>130</v>
      </c>
      <c r="BS402" s="53">
        <v>130</v>
      </c>
      <c r="BT402" s="53">
        <v>130</v>
      </c>
      <c r="BU402" s="53">
        <v>120</v>
      </c>
      <c r="BV402" s="54">
        <v>120</v>
      </c>
      <c r="BX402" s="38">
        <f t="shared" si="91"/>
        <v>128</v>
      </c>
    </row>
    <row r="403" spans="1:76" ht="15" thickBot="1" x14ac:dyDescent="0.4">
      <c r="A403" s="17">
        <f t="shared" si="86"/>
        <v>164.01081500000001</v>
      </c>
      <c r="B403" s="17">
        <f t="shared" si="87"/>
        <v>173.65851000000001</v>
      </c>
      <c r="C403" s="17">
        <f t="shared" si="88"/>
        <v>220</v>
      </c>
      <c r="D403" s="39" t="s">
        <v>58</v>
      </c>
      <c r="E403" s="40">
        <v>12088</v>
      </c>
      <c r="F403" s="41"/>
      <c r="G403" s="41"/>
      <c r="H403" s="40"/>
      <c r="I403" s="42">
        <v>40468</v>
      </c>
      <c r="J403" s="43">
        <v>38.094025000000002</v>
      </c>
      <c r="K403" s="44">
        <v>-101.084091</v>
      </c>
      <c r="M403" s="45">
        <v>223.69</v>
      </c>
      <c r="N403" s="46">
        <v>169.1</v>
      </c>
      <c r="O403" s="46">
        <v>183.5</v>
      </c>
      <c r="P403" s="46">
        <v>129.4</v>
      </c>
      <c r="Q403" s="46">
        <v>214.3</v>
      </c>
      <c r="R403" s="46">
        <v>314.3</v>
      </c>
      <c r="S403" s="46">
        <v>311.04000000000002</v>
      </c>
      <c r="T403" s="46">
        <v>92.88</v>
      </c>
      <c r="U403" s="46">
        <v>97.521000000000001</v>
      </c>
      <c r="V403" s="47">
        <v>193.80799999999999</v>
      </c>
      <c r="X403" s="27">
        <f t="shared" si="93"/>
        <v>223.69</v>
      </c>
      <c r="Y403" s="27">
        <f t="shared" si="93"/>
        <v>169.1</v>
      </c>
      <c r="Z403" s="27">
        <f t="shared" si="93"/>
        <v>183.5</v>
      </c>
      <c r="AA403" s="27">
        <f t="shared" si="92"/>
        <v>129.4</v>
      </c>
      <c r="AB403" s="27">
        <f t="shared" si="92"/>
        <v>214.3</v>
      </c>
      <c r="AC403" s="27">
        <f t="shared" si="92"/>
        <v>314.3</v>
      </c>
      <c r="AD403" s="27">
        <f t="shared" si="92"/>
        <v>311.04000000000002</v>
      </c>
      <c r="AE403" s="27">
        <f t="shared" si="92"/>
        <v>92.88</v>
      </c>
      <c r="AF403" s="27">
        <f t="shared" si="92"/>
        <v>97.521000000000001</v>
      </c>
      <c r="AG403" s="27">
        <f t="shared" si="92"/>
        <v>193.80799999999999</v>
      </c>
      <c r="AI403" s="48">
        <v>440</v>
      </c>
      <c r="AJ403" s="49">
        <v>440</v>
      </c>
      <c r="AK403" s="85">
        <v>604</v>
      </c>
      <c r="AL403" s="51"/>
      <c r="AN403" s="52">
        <v>223.69</v>
      </c>
      <c r="AO403" s="53">
        <v>169.1</v>
      </c>
      <c r="AP403" s="53">
        <v>183.5</v>
      </c>
      <c r="AQ403" s="53">
        <v>129.4</v>
      </c>
      <c r="AR403" s="53">
        <v>214.3</v>
      </c>
      <c r="AS403" s="53">
        <v>314.3</v>
      </c>
      <c r="AT403" s="53">
        <v>311.04000000000002</v>
      </c>
      <c r="AU403" s="53">
        <v>92.88</v>
      </c>
      <c r="AV403" s="53">
        <v>97.521000000000001</v>
      </c>
      <c r="AW403" s="54">
        <v>193.80799999999999</v>
      </c>
      <c r="AY403" s="35">
        <f t="shared" si="89"/>
        <v>192.9539</v>
      </c>
      <c r="AZ403" s="36">
        <f t="shared" si="90"/>
        <v>192.9539</v>
      </c>
      <c r="BB403" s="39">
        <v>140</v>
      </c>
      <c r="BC403" s="41">
        <v>140</v>
      </c>
      <c r="BD403" s="41">
        <v>270</v>
      </c>
      <c r="BE403" s="41">
        <v>300</v>
      </c>
      <c r="BF403" s="41">
        <v>145</v>
      </c>
      <c r="BG403" s="41">
        <v>170</v>
      </c>
      <c r="BH403" s="41">
        <v>159</v>
      </c>
      <c r="BI403" s="41">
        <v>170</v>
      </c>
      <c r="BJ403" s="41">
        <v>120</v>
      </c>
      <c r="BK403" s="51">
        <v>247</v>
      </c>
      <c r="BM403" s="52">
        <v>140</v>
      </c>
      <c r="BN403" s="53">
        <v>140</v>
      </c>
      <c r="BO403" s="53">
        <v>270</v>
      </c>
      <c r="BP403" s="53">
        <v>300</v>
      </c>
      <c r="BQ403" s="53">
        <v>145</v>
      </c>
      <c r="BR403" s="53">
        <v>170</v>
      </c>
      <c r="BS403" s="53">
        <v>159</v>
      </c>
      <c r="BT403" s="53">
        <v>170</v>
      </c>
      <c r="BU403" s="53">
        <v>120</v>
      </c>
      <c r="BV403" s="54">
        <v>247</v>
      </c>
      <c r="BX403" s="38">
        <f t="shared" si="91"/>
        <v>186.1</v>
      </c>
    </row>
    <row r="404" spans="1:76" ht="15" thickBot="1" x14ac:dyDescent="0.4">
      <c r="A404" s="17">
        <f t="shared" si="86"/>
        <v>156.65729499999998</v>
      </c>
      <c r="B404" s="17">
        <f t="shared" si="87"/>
        <v>95.11999999999999</v>
      </c>
      <c r="C404" s="17">
        <f t="shared" si="88"/>
        <v>82</v>
      </c>
      <c r="D404" s="39" t="s">
        <v>58</v>
      </c>
      <c r="E404" s="40">
        <v>25700</v>
      </c>
      <c r="F404" s="41"/>
      <c r="G404" s="41"/>
      <c r="H404" s="40"/>
      <c r="I404" s="42">
        <v>7816</v>
      </c>
      <c r="J404" s="43">
        <v>38.094179699999998</v>
      </c>
      <c r="K404" s="44">
        <v>-101.07033019000001</v>
      </c>
      <c r="M404" s="45">
        <v>220</v>
      </c>
      <c r="N404" s="46">
        <v>137.6</v>
      </c>
      <c r="O404" s="46">
        <v>121.7</v>
      </c>
      <c r="P404" s="46">
        <v>119.2</v>
      </c>
      <c r="Q404" s="46">
        <v>187.5</v>
      </c>
      <c r="R404" s="46">
        <v>317.39999999999998</v>
      </c>
      <c r="S404" s="46">
        <v>248.1</v>
      </c>
      <c r="T404" s="46">
        <v>153.35</v>
      </c>
      <c r="U404" s="46">
        <v>168.428</v>
      </c>
      <c r="V404" s="47">
        <v>169.749</v>
      </c>
      <c r="X404" s="27">
        <f t="shared" si="93"/>
        <v>220</v>
      </c>
      <c r="Y404" s="27">
        <f t="shared" si="93"/>
        <v>137.6</v>
      </c>
      <c r="Z404" s="27">
        <f t="shared" si="93"/>
        <v>121.7</v>
      </c>
      <c r="AA404" s="27">
        <f t="shared" si="92"/>
        <v>119.2</v>
      </c>
      <c r="AB404" s="27">
        <f t="shared" si="92"/>
        <v>187.5</v>
      </c>
      <c r="AC404" s="27">
        <f t="shared" si="92"/>
        <v>317.39999999999998</v>
      </c>
      <c r="AD404" s="27">
        <f t="shared" si="92"/>
        <v>248.1</v>
      </c>
      <c r="AE404" s="27">
        <f t="shared" si="92"/>
        <v>153.35</v>
      </c>
      <c r="AF404" s="27">
        <f t="shared" si="92"/>
        <v>168.428</v>
      </c>
      <c r="AG404" s="27">
        <f t="shared" si="92"/>
        <v>169.749</v>
      </c>
      <c r="AI404" s="48">
        <v>266</v>
      </c>
      <c r="AJ404" s="49">
        <v>164</v>
      </c>
      <c r="AK404" s="88"/>
      <c r="AL404" s="51"/>
      <c r="AN404" s="52">
        <v>220</v>
      </c>
      <c r="AO404" s="53">
        <v>137.6</v>
      </c>
      <c r="AP404" s="53">
        <v>121.7</v>
      </c>
      <c r="AQ404" s="53">
        <v>119.2</v>
      </c>
      <c r="AR404" s="53">
        <v>187.5</v>
      </c>
      <c r="AS404" s="53">
        <v>317.39999999999998</v>
      </c>
      <c r="AT404" s="53">
        <v>248.1</v>
      </c>
      <c r="AU404" s="53">
        <v>153.35</v>
      </c>
      <c r="AV404" s="53">
        <v>168.428</v>
      </c>
      <c r="AW404" s="54">
        <v>169.749</v>
      </c>
      <c r="AY404" s="35">
        <f t="shared" si="89"/>
        <v>184.30269999999999</v>
      </c>
      <c r="AZ404" s="36">
        <f t="shared" si="90"/>
        <v>184.30269999999999</v>
      </c>
      <c r="BB404" s="39">
        <v>140</v>
      </c>
      <c r="BC404" s="41">
        <v>140</v>
      </c>
      <c r="BD404" s="41">
        <v>240</v>
      </c>
      <c r="BE404" s="41">
        <v>270</v>
      </c>
      <c r="BF404" s="41">
        <v>130</v>
      </c>
      <c r="BG404" s="41">
        <v>170</v>
      </c>
      <c r="BH404" s="41">
        <v>126</v>
      </c>
      <c r="BI404" s="41">
        <v>190</v>
      </c>
      <c r="BJ404" s="41">
        <v>120</v>
      </c>
      <c r="BK404" s="51">
        <v>247</v>
      </c>
      <c r="BM404" s="52">
        <v>140</v>
      </c>
      <c r="BN404" s="53">
        <v>140</v>
      </c>
      <c r="BO404" s="53">
        <v>240</v>
      </c>
      <c r="BP404" s="53">
        <v>270</v>
      </c>
      <c r="BQ404" s="53">
        <v>130</v>
      </c>
      <c r="BR404" s="53">
        <v>170</v>
      </c>
      <c r="BS404" s="53">
        <v>126</v>
      </c>
      <c r="BT404" s="53">
        <v>190</v>
      </c>
      <c r="BU404" s="53">
        <v>120</v>
      </c>
      <c r="BV404" s="54">
        <v>247</v>
      </c>
      <c r="BX404" s="38">
        <f t="shared" si="91"/>
        <v>177.3</v>
      </c>
    </row>
    <row r="405" spans="1:76" ht="15" thickBot="1" x14ac:dyDescent="0.4">
      <c r="A405" s="17">
        <f t="shared" si="86"/>
        <v>165.91047999999998</v>
      </c>
      <c r="B405" s="17">
        <f t="shared" si="87"/>
        <v>175.66991999999999</v>
      </c>
      <c r="C405" s="17">
        <f t="shared" si="88"/>
        <v>160</v>
      </c>
      <c r="D405" s="39" t="s">
        <v>58</v>
      </c>
      <c r="E405" s="40">
        <v>1133</v>
      </c>
      <c r="F405" s="41"/>
      <c r="G405" s="41"/>
      <c r="H405" s="40"/>
      <c r="I405" s="42">
        <v>49338</v>
      </c>
      <c r="J405" s="43">
        <v>38.055549999999997</v>
      </c>
      <c r="K405" s="44">
        <v>-100.88061</v>
      </c>
      <c r="M405" s="45">
        <v>214.447</v>
      </c>
      <c r="N405" s="46">
        <v>124.396</v>
      </c>
      <c r="O405" s="46">
        <v>253.45400000000001</v>
      </c>
      <c r="P405" s="46">
        <v>154.09</v>
      </c>
      <c r="Q405" s="46">
        <v>88.26</v>
      </c>
      <c r="R405" s="46">
        <v>320</v>
      </c>
      <c r="S405" s="46">
        <v>233.624</v>
      </c>
      <c r="T405" s="46">
        <v>198.23500000000001</v>
      </c>
      <c r="U405" s="46">
        <v>183.923</v>
      </c>
      <c r="V405" s="47">
        <v>181.459</v>
      </c>
      <c r="X405" s="27">
        <f t="shared" si="93"/>
        <v>214.447</v>
      </c>
      <c r="Y405" s="27">
        <f t="shared" si="93"/>
        <v>124.396</v>
      </c>
      <c r="Z405" s="27">
        <f t="shared" si="93"/>
        <v>253.45400000000001</v>
      </c>
      <c r="AA405" s="27">
        <f t="shared" si="92"/>
        <v>154.09</v>
      </c>
      <c r="AB405" s="27">
        <f t="shared" si="92"/>
        <v>88.26</v>
      </c>
      <c r="AC405" s="27">
        <f t="shared" si="92"/>
        <v>320</v>
      </c>
      <c r="AD405" s="27">
        <f t="shared" si="92"/>
        <v>233.624</v>
      </c>
      <c r="AE405" s="27">
        <f t="shared" si="92"/>
        <v>198.23500000000001</v>
      </c>
      <c r="AF405" s="27">
        <f t="shared" si="92"/>
        <v>183.923</v>
      </c>
      <c r="AG405" s="27">
        <f t="shared" si="92"/>
        <v>181.459</v>
      </c>
      <c r="AI405" s="48">
        <v>320</v>
      </c>
      <c r="AJ405" s="49">
        <v>320</v>
      </c>
      <c r="AK405" s="85">
        <v>562</v>
      </c>
      <c r="AL405" s="51"/>
      <c r="AN405" s="52">
        <v>214.447</v>
      </c>
      <c r="AO405" s="53">
        <v>124.396</v>
      </c>
      <c r="AP405" s="53">
        <v>253.45400000000001</v>
      </c>
      <c r="AQ405" s="53">
        <v>154.09</v>
      </c>
      <c r="AR405" s="53">
        <v>88.26</v>
      </c>
      <c r="AS405" s="53">
        <v>320</v>
      </c>
      <c r="AT405" s="53">
        <v>233.624</v>
      </c>
      <c r="AU405" s="53">
        <v>198.23500000000001</v>
      </c>
      <c r="AV405" s="53">
        <v>183.923</v>
      </c>
      <c r="AW405" s="54">
        <v>181.459</v>
      </c>
      <c r="AY405" s="35">
        <f t="shared" si="89"/>
        <v>195.18879999999999</v>
      </c>
      <c r="AZ405" s="36">
        <f t="shared" si="90"/>
        <v>195.18879999999999</v>
      </c>
      <c r="BB405" s="39">
        <v>155</v>
      </c>
      <c r="BC405" s="41">
        <v>155</v>
      </c>
      <c r="BD405" s="41">
        <v>155</v>
      </c>
      <c r="BE405" s="41">
        <v>155</v>
      </c>
      <c r="BF405" s="41">
        <v>155</v>
      </c>
      <c r="BG405" s="41">
        <v>155</v>
      </c>
      <c r="BH405" s="41">
        <v>155</v>
      </c>
      <c r="BI405" s="41">
        <v>155</v>
      </c>
      <c r="BJ405" s="41">
        <v>155</v>
      </c>
      <c r="BK405" s="51">
        <v>140</v>
      </c>
      <c r="BM405" s="52">
        <v>155</v>
      </c>
      <c r="BN405" s="53">
        <v>155</v>
      </c>
      <c r="BO405" s="53">
        <v>155</v>
      </c>
      <c r="BP405" s="53">
        <v>155</v>
      </c>
      <c r="BQ405" s="53">
        <v>155</v>
      </c>
      <c r="BR405" s="53">
        <v>155</v>
      </c>
      <c r="BS405" s="53">
        <v>155</v>
      </c>
      <c r="BT405" s="53">
        <v>155</v>
      </c>
      <c r="BU405" s="53">
        <v>155</v>
      </c>
      <c r="BV405" s="54">
        <v>140</v>
      </c>
      <c r="BX405" s="38">
        <f t="shared" si="91"/>
        <v>153.5</v>
      </c>
    </row>
    <row r="406" spans="1:76" ht="15" thickBot="1" x14ac:dyDescent="0.4">
      <c r="A406" s="17">
        <f t="shared" si="86"/>
        <v>197.35512499999999</v>
      </c>
      <c r="B406" s="17">
        <f t="shared" si="87"/>
        <v>140.35999999999999</v>
      </c>
      <c r="C406" s="17">
        <f t="shared" si="88"/>
        <v>121</v>
      </c>
      <c r="D406" s="39" t="s">
        <v>58</v>
      </c>
      <c r="E406" s="40">
        <v>30943</v>
      </c>
      <c r="F406" s="41"/>
      <c r="G406" s="41"/>
      <c r="H406" s="40"/>
      <c r="I406" s="42">
        <v>24529</v>
      </c>
      <c r="J406" s="43">
        <v>38.047716000000001</v>
      </c>
      <c r="K406" s="44">
        <v>-100.882943</v>
      </c>
      <c r="M406" s="45">
        <v>223.898</v>
      </c>
      <c r="N406" s="46">
        <v>105.35899999999999</v>
      </c>
      <c r="O406" s="46">
        <v>199.161</v>
      </c>
      <c r="P406" s="46">
        <v>260</v>
      </c>
      <c r="Q406" s="46">
        <v>153.74</v>
      </c>
      <c r="R406" s="46">
        <v>298.28899999999999</v>
      </c>
      <c r="S406" s="46">
        <v>297.16399999999999</v>
      </c>
      <c r="T406" s="46">
        <v>271.71199999999999</v>
      </c>
      <c r="U406" s="46">
        <v>263.08100000000002</v>
      </c>
      <c r="V406" s="47">
        <v>249.42099999999999</v>
      </c>
      <c r="X406" s="27">
        <f t="shared" si="93"/>
        <v>223.898</v>
      </c>
      <c r="Y406" s="27">
        <f t="shared" si="93"/>
        <v>105.35899999999999</v>
      </c>
      <c r="Z406" s="27">
        <f t="shared" si="93"/>
        <v>199.161</v>
      </c>
      <c r="AA406" s="27">
        <f t="shared" si="92"/>
        <v>260</v>
      </c>
      <c r="AB406" s="27">
        <f t="shared" si="92"/>
        <v>153.74</v>
      </c>
      <c r="AC406" s="27">
        <f t="shared" si="92"/>
        <v>298.28899999999999</v>
      </c>
      <c r="AD406" s="27">
        <f t="shared" si="92"/>
        <v>297.16399999999999</v>
      </c>
      <c r="AE406" s="27">
        <f t="shared" si="92"/>
        <v>271.71199999999999</v>
      </c>
      <c r="AF406" s="27">
        <f t="shared" si="92"/>
        <v>263.08100000000002</v>
      </c>
      <c r="AG406" s="27">
        <f t="shared" si="92"/>
        <v>249.42099999999999</v>
      </c>
      <c r="AI406" s="48">
        <v>300</v>
      </c>
      <c r="AJ406" s="49">
        <v>242</v>
      </c>
      <c r="AK406" s="88"/>
      <c r="AL406" s="51"/>
      <c r="AN406" s="52">
        <v>223.898</v>
      </c>
      <c r="AO406" s="53">
        <v>105.35899999999999</v>
      </c>
      <c r="AP406" s="53">
        <v>199.161</v>
      </c>
      <c r="AQ406" s="53">
        <v>260</v>
      </c>
      <c r="AR406" s="53">
        <v>153.74</v>
      </c>
      <c r="AS406" s="53">
        <v>298.28899999999999</v>
      </c>
      <c r="AT406" s="53">
        <v>297.16399999999999</v>
      </c>
      <c r="AU406" s="53">
        <v>271.71199999999999</v>
      </c>
      <c r="AV406" s="53">
        <v>263.08100000000002</v>
      </c>
      <c r="AW406" s="54">
        <v>249.42099999999999</v>
      </c>
      <c r="AY406" s="35">
        <f t="shared" si="89"/>
        <v>232.18249999999998</v>
      </c>
      <c r="AZ406" s="36">
        <f t="shared" si="90"/>
        <v>232.18249999999998</v>
      </c>
      <c r="BB406" s="39">
        <v>155</v>
      </c>
      <c r="BC406" s="41">
        <v>155</v>
      </c>
      <c r="BD406" s="41">
        <v>155</v>
      </c>
      <c r="BE406" s="41">
        <v>155</v>
      </c>
      <c r="BF406" s="41">
        <v>155</v>
      </c>
      <c r="BG406" s="41">
        <v>155</v>
      </c>
      <c r="BH406" s="41">
        <v>155</v>
      </c>
      <c r="BI406" s="41">
        <v>155</v>
      </c>
      <c r="BJ406" s="41">
        <v>155</v>
      </c>
      <c r="BK406" s="51">
        <v>145</v>
      </c>
      <c r="BM406" s="52">
        <v>155</v>
      </c>
      <c r="BN406" s="53">
        <v>155</v>
      </c>
      <c r="BO406" s="53">
        <v>155</v>
      </c>
      <c r="BP406" s="53">
        <v>155</v>
      </c>
      <c r="BQ406" s="53">
        <v>155</v>
      </c>
      <c r="BR406" s="53">
        <v>155</v>
      </c>
      <c r="BS406" s="53">
        <v>155</v>
      </c>
      <c r="BT406" s="53">
        <v>155</v>
      </c>
      <c r="BU406" s="53">
        <v>155</v>
      </c>
      <c r="BV406" s="54">
        <v>145</v>
      </c>
      <c r="BX406" s="38">
        <f t="shared" si="91"/>
        <v>154</v>
      </c>
    </row>
    <row r="407" spans="1:76" ht="15" thickBot="1" x14ac:dyDescent="0.4">
      <c r="A407" s="17">
        <f t="shared" si="86"/>
        <v>287.1028</v>
      </c>
      <c r="B407" s="17">
        <f t="shared" si="87"/>
        <v>139.19999999999999</v>
      </c>
      <c r="C407" s="17">
        <f t="shared" si="88"/>
        <v>120</v>
      </c>
      <c r="D407" s="39" t="s">
        <v>58</v>
      </c>
      <c r="E407" s="40">
        <v>762</v>
      </c>
      <c r="F407" s="41"/>
      <c r="G407" s="41"/>
      <c r="H407" s="40"/>
      <c r="I407" s="42">
        <v>4834</v>
      </c>
      <c r="J407" s="43">
        <v>38.002681000000003</v>
      </c>
      <c r="K407" s="44">
        <v>-101.071563</v>
      </c>
      <c r="M407" s="45">
        <v>0</v>
      </c>
      <c r="N407" s="46">
        <v>0</v>
      </c>
      <c r="O407" s="46">
        <v>225.196</v>
      </c>
      <c r="P407" s="46">
        <v>108.04900000000001</v>
      </c>
      <c r="Q407" s="46">
        <v>434.49900000000002</v>
      </c>
      <c r="R407" s="46">
        <v>352.04399999999998</v>
      </c>
      <c r="S407" s="46">
        <v>411.125</v>
      </c>
      <c r="T407" s="46">
        <v>440</v>
      </c>
      <c r="U407" s="46">
        <v>317.983</v>
      </c>
      <c r="V407" s="47">
        <v>413.24799999999999</v>
      </c>
      <c r="X407" s="27">
        <f t="shared" si="93"/>
        <v>0</v>
      </c>
      <c r="Y407" s="27">
        <f t="shared" si="93"/>
        <v>0</v>
      </c>
      <c r="Z407" s="27">
        <f t="shared" si="93"/>
        <v>225.196</v>
      </c>
      <c r="AA407" s="27">
        <f t="shared" si="92"/>
        <v>108.04900000000001</v>
      </c>
      <c r="AB407" s="27">
        <f t="shared" si="92"/>
        <v>434.49900000000002</v>
      </c>
      <c r="AC407" s="27">
        <f t="shared" si="92"/>
        <v>352.04399999999998</v>
      </c>
      <c r="AD407" s="27">
        <f t="shared" si="92"/>
        <v>411.125</v>
      </c>
      <c r="AE407" s="27">
        <f t="shared" si="92"/>
        <v>440</v>
      </c>
      <c r="AF407" s="27">
        <f t="shared" si="92"/>
        <v>317.983</v>
      </c>
      <c r="AG407" s="27">
        <f t="shared" si="92"/>
        <v>413.24799999999999</v>
      </c>
      <c r="AI407" s="48">
        <v>240</v>
      </c>
      <c r="AJ407" s="49">
        <v>240</v>
      </c>
      <c r="AK407" s="50">
        <f>AI407</f>
        <v>240</v>
      </c>
      <c r="AL407" s="51"/>
      <c r="AN407" s="52"/>
      <c r="AO407" s="53"/>
      <c r="AP407" s="53">
        <v>225.196</v>
      </c>
      <c r="AQ407" s="53">
        <v>108.04900000000001</v>
      </c>
      <c r="AR407" s="53">
        <v>434.49900000000002</v>
      </c>
      <c r="AS407" s="53">
        <v>352.04399999999998</v>
      </c>
      <c r="AT407" s="53">
        <v>411.125</v>
      </c>
      <c r="AU407" s="53">
        <v>440</v>
      </c>
      <c r="AV407" s="53">
        <v>317.983</v>
      </c>
      <c r="AW407" s="54">
        <v>413.24799999999999</v>
      </c>
      <c r="AY407" s="35">
        <f t="shared" si="89"/>
        <v>337.76800000000003</v>
      </c>
      <c r="AZ407" s="36">
        <f t="shared" si="90"/>
        <v>270.21440000000001</v>
      </c>
      <c r="BB407" s="39">
        <v>0</v>
      </c>
      <c r="BC407" s="41">
        <v>0</v>
      </c>
      <c r="BD407" s="41">
        <v>204</v>
      </c>
      <c r="BE407" s="41">
        <v>227</v>
      </c>
      <c r="BF407" s="41">
        <v>160</v>
      </c>
      <c r="BG407" s="41">
        <v>222</v>
      </c>
      <c r="BH407" s="41">
        <v>222</v>
      </c>
      <c r="BI407" s="41">
        <v>160</v>
      </c>
      <c r="BJ407" s="41"/>
      <c r="BK407" s="51">
        <v>250</v>
      </c>
      <c r="BM407" s="52" t="s">
        <v>85</v>
      </c>
      <c r="BN407" s="53" t="s">
        <v>85</v>
      </c>
      <c r="BO407" s="53">
        <v>204</v>
      </c>
      <c r="BP407" s="53">
        <v>227</v>
      </c>
      <c r="BQ407" s="53">
        <v>160</v>
      </c>
      <c r="BR407" s="53">
        <v>222</v>
      </c>
      <c r="BS407" s="53">
        <v>222</v>
      </c>
      <c r="BT407" s="53">
        <v>160</v>
      </c>
      <c r="BU407" s="53" t="s">
        <v>85</v>
      </c>
      <c r="BV407" s="54">
        <v>250</v>
      </c>
      <c r="BX407" s="38">
        <f t="shared" si="91"/>
        <v>206.42857142857142</v>
      </c>
    </row>
    <row r="408" spans="1:76" ht="15" thickBot="1" x14ac:dyDescent="0.4">
      <c r="A408" s="17">
        <f t="shared" si="86"/>
        <v>129.00764500000002</v>
      </c>
      <c r="B408" s="17">
        <f t="shared" si="87"/>
        <v>136.59633000000002</v>
      </c>
      <c r="C408" s="17">
        <f t="shared" si="88"/>
        <v>160</v>
      </c>
      <c r="D408" s="39" t="s">
        <v>58</v>
      </c>
      <c r="E408" s="40">
        <v>28286</v>
      </c>
      <c r="F408" s="41"/>
      <c r="G408" s="41"/>
      <c r="H408" s="40"/>
      <c r="I408" s="42">
        <v>46257</v>
      </c>
      <c r="J408" s="43">
        <v>38.090573999999997</v>
      </c>
      <c r="K408" s="44">
        <v>-101.09352800000001</v>
      </c>
      <c r="M408" s="45">
        <v>150.39699999999999</v>
      </c>
      <c r="N408" s="46">
        <v>115.874</v>
      </c>
      <c r="O408" s="46">
        <v>136.887</v>
      </c>
      <c r="P408" s="46">
        <v>150.691</v>
      </c>
      <c r="Q408" s="46">
        <v>150.999</v>
      </c>
      <c r="R408" s="46">
        <v>193.88900000000001</v>
      </c>
      <c r="S408" s="46">
        <v>200</v>
      </c>
      <c r="T408" s="46">
        <v>163</v>
      </c>
      <c r="U408" s="46">
        <v>139</v>
      </c>
      <c r="V408" s="47">
        <v>117</v>
      </c>
      <c r="X408" s="27">
        <f t="shared" si="93"/>
        <v>150.39699999999999</v>
      </c>
      <c r="Y408" s="27">
        <f t="shared" si="93"/>
        <v>115.874</v>
      </c>
      <c r="Z408" s="27">
        <f t="shared" si="93"/>
        <v>136.887</v>
      </c>
      <c r="AA408" s="27">
        <f t="shared" si="92"/>
        <v>150.691</v>
      </c>
      <c r="AB408" s="27">
        <f t="shared" si="92"/>
        <v>150.999</v>
      </c>
      <c r="AC408" s="27">
        <f t="shared" si="92"/>
        <v>193.88900000000001</v>
      </c>
      <c r="AD408" s="27">
        <f t="shared" si="92"/>
        <v>200</v>
      </c>
      <c r="AE408" s="27">
        <f t="shared" si="92"/>
        <v>163</v>
      </c>
      <c r="AF408" s="27">
        <f t="shared" si="92"/>
        <v>139</v>
      </c>
      <c r="AG408" s="27">
        <f t="shared" si="92"/>
        <v>117</v>
      </c>
      <c r="AI408" s="48">
        <v>320</v>
      </c>
      <c r="AJ408" s="49">
        <v>320</v>
      </c>
      <c r="AK408" s="59">
        <v>320</v>
      </c>
      <c r="AL408" s="51"/>
      <c r="AN408" s="52">
        <v>150.39699999999999</v>
      </c>
      <c r="AO408" s="53">
        <v>115.874</v>
      </c>
      <c r="AP408" s="53">
        <v>136.887</v>
      </c>
      <c r="AQ408" s="53">
        <v>150.691</v>
      </c>
      <c r="AR408" s="53">
        <v>150.999</v>
      </c>
      <c r="AS408" s="53">
        <v>193.88900000000001</v>
      </c>
      <c r="AT408" s="53">
        <v>200</v>
      </c>
      <c r="AU408" s="53">
        <v>163</v>
      </c>
      <c r="AV408" s="53">
        <v>139</v>
      </c>
      <c r="AW408" s="54">
        <v>117</v>
      </c>
      <c r="AY408" s="35">
        <f t="shared" si="89"/>
        <v>151.77370000000002</v>
      </c>
      <c r="AZ408" s="36">
        <f t="shared" si="90"/>
        <v>151.77370000000002</v>
      </c>
      <c r="BB408" s="39">
        <v>125</v>
      </c>
      <c r="BC408" s="41">
        <v>114</v>
      </c>
      <c r="BD408" s="41">
        <v>115</v>
      </c>
      <c r="BE408" s="41">
        <v>117</v>
      </c>
      <c r="BF408" s="41">
        <v>120</v>
      </c>
      <c r="BG408" s="41">
        <v>120</v>
      </c>
      <c r="BH408" s="41">
        <v>121</v>
      </c>
      <c r="BI408" s="41">
        <v>121</v>
      </c>
      <c r="BJ408" s="41">
        <v>160</v>
      </c>
      <c r="BK408" s="51">
        <v>160</v>
      </c>
      <c r="BM408" s="52">
        <v>125</v>
      </c>
      <c r="BN408" s="53">
        <v>114</v>
      </c>
      <c r="BO408" s="53">
        <v>115</v>
      </c>
      <c r="BP408" s="53">
        <v>117</v>
      </c>
      <c r="BQ408" s="53">
        <v>120</v>
      </c>
      <c r="BR408" s="53">
        <v>120</v>
      </c>
      <c r="BS408" s="53">
        <v>121</v>
      </c>
      <c r="BT408" s="53">
        <v>121</v>
      </c>
      <c r="BU408" s="53">
        <v>160</v>
      </c>
      <c r="BV408" s="54">
        <v>160</v>
      </c>
      <c r="BX408" s="38">
        <f t="shared" si="91"/>
        <v>127.3</v>
      </c>
    </row>
    <row r="409" spans="1:76" ht="15" thickBot="1" x14ac:dyDescent="0.4">
      <c r="A409" s="17">
        <f t="shared" si="86"/>
        <v>98.429999999999993</v>
      </c>
      <c r="B409" s="17">
        <f t="shared" si="87"/>
        <v>104.22</v>
      </c>
      <c r="C409" s="17">
        <f t="shared" si="88"/>
        <v>152</v>
      </c>
      <c r="D409" s="39" t="s">
        <v>58</v>
      </c>
      <c r="E409" s="40">
        <v>2445</v>
      </c>
      <c r="F409" s="41"/>
      <c r="G409" s="41"/>
      <c r="H409" s="40">
        <v>2228</v>
      </c>
      <c r="I409" s="42">
        <v>26352</v>
      </c>
      <c r="J409" s="43">
        <v>38.039819999999999</v>
      </c>
      <c r="K409" s="44">
        <v>-101.12876799999999</v>
      </c>
      <c r="M409" s="45">
        <v>35</v>
      </c>
      <c r="N409" s="46">
        <v>69.7</v>
      </c>
      <c r="O409" s="46">
        <v>121.3</v>
      </c>
      <c r="P409" s="46">
        <v>9</v>
      </c>
      <c r="Q409" s="46">
        <v>175</v>
      </c>
      <c r="R409" s="46">
        <v>200</v>
      </c>
      <c r="S409" s="46">
        <v>183</v>
      </c>
      <c r="T409" s="46">
        <v>163</v>
      </c>
      <c r="U409" s="46">
        <v>112</v>
      </c>
      <c r="V409" s="47">
        <v>90</v>
      </c>
      <c r="X409" s="27">
        <f t="shared" si="93"/>
        <v>35</v>
      </c>
      <c r="Y409" s="27">
        <f t="shared" si="93"/>
        <v>69.7</v>
      </c>
      <c r="Z409" s="27">
        <f t="shared" si="93"/>
        <v>121.3</v>
      </c>
      <c r="AA409" s="27">
        <f t="shared" si="92"/>
        <v>9</v>
      </c>
      <c r="AB409" s="27">
        <f t="shared" si="92"/>
        <v>175</v>
      </c>
      <c r="AC409" s="27">
        <f t="shared" si="92"/>
        <v>200</v>
      </c>
      <c r="AD409" s="27">
        <f t="shared" si="92"/>
        <v>183</v>
      </c>
      <c r="AE409" s="27">
        <f t="shared" si="92"/>
        <v>163</v>
      </c>
      <c r="AF409" s="27">
        <f t="shared" si="92"/>
        <v>112</v>
      </c>
      <c r="AG409" s="27">
        <f t="shared" si="92"/>
        <v>90</v>
      </c>
      <c r="AI409" s="48">
        <v>304</v>
      </c>
      <c r="AJ409" s="49">
        <v>304</v>
      </c>
      <c r="AK409" s="50">
        <v>304</v>
      </c>
      <c r="AL409" s="51"/>
      <c r="AN409" s="52">
        <v>35</v>
      </c>
      <c r="AO409" s="53">
        <v>69.7</v>
      </c>
      <c r="AP409" s="53">
        <v>121.3</v>
      </c>
      <c r="AQ409" s="53">
        <v>9</v>
      </c>
      <c r="AR409" s="53">
        <v>175</v>
      </c>
      <c r="AS409" s="53">
        <v>200</v>
      </c>
      <c r="AT409" s="53">
        <v>183</v>
      </c>
      <c r="AU409" s="53">
        <v>163</v>
      </c>
      <c r="AV409" s="53">
        <v>112</v>
      </c>
      <c r="AW409" s="54">
        <v>90</v>
      </c>
      <c r="AY409" s="35">
        <f t="shared" si="89"/>
        <v>115.8</v>
      </c>
      <c r="AZ409" s="36">
        <f t="shared" si="90"/>
        <v>115.8</v>
      </c>
      <c r="BB409" s="39">
        <v>80</v>
      </c>
      <c r="BC409" s="41">
        <v>80</v>
      </c>
      <c r="BD409" s="41">
        <v>335</v>
      </c>
      <c r="BE409" s="41">
        <v>320</v>
      </c>
      <c r="BF409" s="41">
        <v>80</v>
      </c>
      <c r="BG409" s="41">
        <v>640</v>
      </c>
      <c r="BH409" s="41">
        <v>168</v>
      </c>
      <c r="BI409" s="41">
        <v>640</v>
      </c>
      <c r="BJ409" s="41">
        <v>640</v>
      </c>
      <c r="BK409" s="51">
        <v>127</v>
      </c>
      <c r="BM409" s="52">
        <v>80</v>
      </c>
      <c r="BN409" s="53">
        <v>80</v>
      </c>
      <c r="BO409" s="53">
        <v>335</v>
      </c>
      <c r="BP409" s="53">
        <v>320</v>
      </c>
      <c r="BQ409" s="53">
        <v>80</v>
      </c>
      <c r="BR409" s="53">
        <v>640</v>
      </c>
      <c r="BS409" s="53">
        <v>168</v>
      </c>
      <c r="BT409" s="53">
        <v>640</v>
      </c>
      <c r="BU409" s="53">
        <v>640</v>
      </c>
      <c r="BV409" s="54">
        <v>127</v>
      </c>
      <c r="BX409" s="38">
        <f t="shared" si="91"/>
        <v>311</v>
      </c>
    </row>
    <row r="410" spans="1:76" ht="15" thickBot="1" x14ac:dyDescent="0.4">
      <c r="A410" s="17">
        <f t="shared" si="86"/>
        <v>107.00555555555555</v>
      </c>
      <c r="B410" s="17">
        <f t="shared" si="87"/>
        <v>113.1</v>
      </c>
      <c r="C410" s="17">
        <f t="shared" si="88"/>
        <v>97.5</v>
      </c>
      <c r="D410" s="39" t="s">
        <v>58</v>
      </c>
      <c r="E410" s="40">
        <v>6998</v>
      </c>
      <c r="F410" s="41"/>
      <c r="G410" s="41"/>
      <c r="H410" s="40"/>
      <c r="I410" s="42">
        <v>67527</v>
      </c>
      <c r="J410" s="43">
        <v>38.03633</v>
      </c>
      <c r="K410" s="44">
        <v>-101.12973</v>
      </c>
      <c r="M410" s="45">
        <v>150</v>
      </c>
      <c r="N410" s="46">
        <v>71.2</v>
      </c>
      <c r="O410" s="46">
        <v>35.799999999999997</v>
      </c>
      <c r="P410" s="46">
        <v>94</v>
      </c>
      <c r="Q410" s="46">
        <v>0</v>
      </c>
      <c r="R410" s="46">
        <v>200</v>
      </c>
      <c r="S410" s="46">
        <v>145</v>
      </c>
      <c r="T410" s="46">
        <v>179</v>
      </c>
      <c r="U410" s="46">
        <v>169</v>
      </c>
      <c r="V410" s="47">
        <v>89</v>
      </c>
      <c r="X410" s="27">
        <f t="shared" si="93"/>
        <v>150</v>
      </c>
      <c r="Y410" s="27">
        <f t="shared" si="93"/>
        <v>71.2</v>
      </c>
      <c r="Z410" s="27">
        <f t="shared" si="93"/>
        <v>35.799999999999997</v>
      </c>
      <c r="AA410" s="27">
        <f t="shared" si="92"/>
        <v>94</v>
      </c>
      <c r="AB410" s="27">
        <f t="shared" si="92"/>
        <v>0</v>
      </c>
      <c r="AC410" s="27">
        <f t="shared" si="92"/>
        <v>200</v>
      </c>
      <c r="AD410" s="27">
        <f t="shared" si="92"/>
        <v>145</v>
      </c>
      <c r="AE410" s="27">
        <f t="shared" si="92"/>
        <v>179</v>
      </c>
      <c r="AF410" s="27">
        <f t="shared" si="92"/>
        <v>169</v>
      </c>
      <c r="AG410" s="27">
        <f t="shared" si="92"/>
        <v>89</v>
      </c>
      <c r="AI410" s="48">
        <v>195</v>
      </c>
      <c r="AJ410" s="49">
        <v>195</v>
      </c>
      <c r="AK410" s="50">
        <f>AI410</f>
        <v>195</v>
      </c>
      <c r="AL410" s="51"/>
      <c r="AN410" s="52">
        <v>150</v>
      </c>
      <c r="AO410" s="53">
        <v>71.2</v>
      </c>
      <c r="AP410" s="53">
        <v>35.799999999999997</v>
      </c>
      <c r="AQ410" s="53">
        <v>94</v>
      </c>
      <c r="AR410" s="53"/>
      <c r="AS410" s="53">
        <v>200</v>
      </c>
      <c r="AT410" s="53">
        <v>145</v>
      </c>
      <c r="AU410" s="53">
        <v>179</v>
      </c>
      <c r="AV410" s="53">
        <v>169</v>
      </c>
      <c r="AW410" s="54">
        <v>89</v>
      </c>
      <c r="AY410" s="35">
        <f t="shared" si="89"/>
        <v>125.88888888888889</v>
      </c>
      <c r="AZ410" s="36">
        <f t="shared" si="90"/>
        <v>113.3</v>
      </c>
      <c r="BB410" s="39">
        <v>122</v>
      </c>
      <c r="BC410" s="41">
        <v>320</v>
      </c>
      <c r="BD410" s="41">
        <v>35</v>
      </c>
      <c r="BE410" s="41">
        <v>320</v>
      </c>
      <c r="BF410" s="41">
        <v>0</v>
      </c>
      <c r="BG410" s="41">
        <v>640</v>
      </c>
      <c r="BH410" s="41">
        <v>133</v>
      </c>
      <c r="BI410" s="41">
        <v>640</v>
      </c>
      <c r="BJ410" s="41">
        <v>640</v>
      </c>
      <c r="BK410" s="51">
        <v>126</v>
      </c>
      <c r="BM410" s="52">
        <v>122</v>
      </c>
      <c r="BN410" s="53">
        <v>320</v>
      </c>
      <c r="BO410" s="53">
        <v>35</v>
      </c>
      <c r="BP410" s="53">
        <v>320</v>
      </c>
      <c r="BQ410" s="53" t="s">
        <v>85</v>
      </c>
      <c r="BR410" s="53">
        <v>640</v>
      </c>
      <c r="BS410" s="53">
        <v>133</v>
      </c>
      <c r="BT410" s="53">
        <v>640</v>
      </c>
      <c r="BU410" s="53">
        <v>640</v>
      </c>
      <c r="BV410" s="54">
        <v>126</v>
      </c>
      <c r="BX410" s="38">
        <f t="shared" si="91"/>
        <v>330.66666666666669</v>
      </c>
    </row>
    <row r="411" spans="1:76" ht="15" thickBot="1" x14ac:dyDescent="0.4">
      <c r="A411" s="17">
        <f t="shared" si="86"/>
        <v>239.09650000000002</v>
      </c>
      <c r="B411" s="17">
        <f t="shared" si="87"/>
        <v>253.16100000000003</v>
      </c>
      <c r="C411" s="17">
        <f t="shared" si="88"/>
        <v>320</v>
      </c>
      <c r="D411" s="39" t="s">
        <v>58</v>
      </c>
      <c r="E411" s="40">
        <v>8584</v>
      </c>
      <c r="F411" s="41"/>
      <c r="G411" s="41"/>
      <c r="H411" s="40">
        <v>11247</v>
      </c>
      <c r="I411" s="42">
        <v>47780</v>
      </c>
      <c r="J411" s="43">
        <v>38.035223999999999</v>
      </c>
      <c r="K411" s="44">
        <v>-101.13896</v>
      </c>
      <c r="M411" s="45">
        <v>235</v>
      </c>
      <c r="N411" s="46">
        <v>44.9</v>
      </c>
      <c r="O411" s="46">
        <v>300</v>
      </c>
      <c r="P411" s="46">
        <v>210</v>
      </c>
      <c r="Q411" s="46">
        <v>299</v>
      </c>
      <c r="R411" s="46">
        <v>448</v>
      </c>
      <c r="S411" s="46">
        <v>370</v>
      </c>
      <c r="T411" s="46">
        <v>370</v>
      </c>
      <c r="U411" s="46">
        <v>262</v>
      </c>
      <c r="V411" s="47">
        <v>274</v>
      </c>
      <c r="X411" s="27">
        <f t="shared" si="93"/>
        <v>235</v>
      </c>
      <c r="Y411" s="27">
        <f t="shared" si="93"/>
        <v>44.9</v>
      </c>
      <c r="Z411" s="27">
        <f t="shared" si="93"/>
        <v>300</v>
      </c>
      <c r="AA411" s="27">
        <f t="shared" si="92"/>
        <v>210</v>
      </c>
      <c r="AB411" s="27">
        <f t="shared" si="92"/>
        <v>299</v>
      </c>
      <c r="AC411" s="27">
        <f t="shared" si="92"/>
        <v>448</v>
      </c>
      <c r="AD411" s="27">
        <f t="shared" si="92"/>
        <v>370</v>
      </c>
      <c r="AE411" s="27">
        <f t="shared" si="92"/>
        <v>370</v>
      </c>
      <c r="AF411" s="27">
        <f t="shared" si="92"/>
        <v>262</v>
      </c>
      <c r="AG411" s="27">
        <f t="shared" si="92"/>
        <v>274</v>
      </c>
      <c r="AI411" s="48">
        <v>640</v>
      </c>
      <c r="AJ411" s="49">
        <v>640</v>
      </c>
      <c r="AK411" s="50">
        <f>AI411</f>
        <v>640</v>
      </c>
      <c r="AL411" s="51"/>
      <c r="AN411" s="52">
        <v>235</v>
      </c>
      <c r="AO411" s="53">
        <v>44.9</v>
      </c>
      <c r="AP411" s="53">
        <v>300</v>
      </c>
      <c r="AQ411" s="53">
        <v>210</v>
      </c>
      <c r="AR411" s="53">
        <v>299</v>
      </c>
      <c r="AS411" s="53">
        <v>448</v>
      </c>
      <c r="AT411" s="53">
        <v>370</v>
      </c>
      <c r="AU411" s="53">
        <v>370</v>
      </c>
      <c r="AV411" s="53">
        <v>262</v>
      </c>
      <c r="AW411" s="54">
        <v>274</v>
      </c>
      <c r="AY411" s="35">
        <f t="shared" si="89"/>
        <v>281.29000000000002</v>
      </c>
      <c r="AZ411" s="36">
        <f t="shared" si="90"/>
        <v>281.29000000000002</v>
      </c>
      <c r="BB411" s="39">
        <v>240</v>
      </c>
      <c r="BC411" s="41">
        <v>160</v>
      </c>
      <c r="BD411" s="41">
        <v>235</v>
      </c>
      <c r="BE411" s="41">
        <v>320</v>
      </c>
      <c r="BF411" s="41">
        <v>240</v>
      </c>
      <c r="BG411" s="41">
        <v>640</v>
      </c>
      <c r="BH411" s="41">
        <v>339</v>
      </c>
      <c r="BI411" s="41">
        <v>640</v>
      </c>
      <c r="BJ411" s="41">
        <v>640</v>
      </c>
      <c r="BK411" s="51">
        <v>387</v>
      </c>
      <c r="BM411" s="52">
        <v>240</v>
      </c>
      <c r="BN411" s="53">
        <v>160</v>
      </c>
      <c r="BO411" s="53">
        <v>235</v>
      </c>
      <c r="BP411" s="53">
        <v>320</v>
      </c>
      <c r="BQ411" s="53">
        <v>240</v>
      </c>
      <c r="BR411" s="53">
        <v>640</v>
      </c>
      <c r="BS411" s="53">
        <v>339</v>
      </c>
      <c r="BT411" s="53">
        <v>640</v>
      </c>
      <c r="BU411" s="53">
        <v>640</v>
      </c>
      <c r="BV411" s="54">
        <v>387</v>
      </c>
      <c r="BX411" s="38">
        <f t="shared" si="91"/>
        <v>384.1</v>
      </c>
    </row>
    <row r="412" spans="1:76" ht="15" thickBot="1" x14ac:dyDescent="0.4">
      <c r="A412" s="17">
        <f t="shared" si="86"/>
        <v>70.097204999999988</v>
      </c>
      <c r="B412" s="17">
        <f t="shared" si="87"/>
        <v>74.220569999999995</v>
      </c>
      <c r="C412" s="17">
        <f t="shared" si="88"/>
        <v>98.5</v>
      </c>
      <c r="D412" s="39" t="s">
        <v>58</v>
      </c>
      <c r="E412" s="40">
        <v>9147</v>
      </c>
      <c r="F412" s="41"/>
      <c r="G412" s="41"/>
      <c r="H412" s="40"/>
      <c r="I412" s="42">
        <v>35315</v>
      </c>
      <c r="J412" s="43">
        <v>37.963183999999998</v>
      </c>
      <c r="K412" s="44">
        <v>-100.9087</v>
      </c>
      <c r="M412" s="45">
        <v>52</v>
      </c>
      <c r="N412" s="46">
        <v>80.088999999999999</v>
      </c>
      <c r="O412" s="46">
        <v>126.702</v>
      </c>
      <c r="P412" s="46">
        <v>64.257000000000005</v>
      </c>
      <c r="Q412" s="46">
        <v>104.58799999999999</v>
      </c>
      <c r="R412" s="46">
        <v>157.88</v>
      </c>
      <c r="S412" s="46">
        <v>100.771</v>
      </c>
      <c r="T412" s="46">
        <v>66.072000000000003</v>
      </c>
      <c r="U412" s="46">
        <v>44.006</v>
      </c>
      <c r="V412" s="47">
        <v>28.308</v>
      </c>
      <c r="X412" s="27">
        <f t="shared" si="93"/>
        <v>52</v>
      </c>
      <c r="Y412" s="27">
        <f t="shared" si="93"/>
        <v>80.088999999999999</v>
      </c>
      <c r="Z412" s="27">
        <f t="shared" si="93"/>
        <v>126.702</v>
      </c>
      <c r="AA412" s="27">
        <f t="shared" si="92"/>
        <v>64.257000000000005</v>
      </c>
      <c r="AB412" s="27">
        <f t="shared" si="92"/>
        <v>104.58799999999999</v>
      </c>
      <c r="AC412" s="27">
        <f t="shared" si="92"/>
        <v>157.88</v>
      </c>
      <c r="AD412" s="27">
        <f t="shared" si="92"/>
        <v>100.771</v>
      </c>
      <c r="AE412" s="27">
        <f t="shared" si="92"/>
        <v>66.072000000000003</v>
      </c>
      <c r="AF412" s="27">
        <f t="shared" si="92"/>
        <v>44.006</v>
      </c>
      <c r="AG412" s="27">
        <f t="shared" si="92"/>
        <v>28.308</v>
      </c>
      <c r="AI412" s="48">
        <v>197</v>
      </c>
      <c r="AJ412" s="49">
        <v>197</v>
      </c>
      <c r="AK412" s="50">
        <f>AI412</f>
        <v>197</v>
      </c>
      <c r="AL412" s="51"/>
      <c r="AN412" s="52">
        <v>52</v>
      </c>
      <c r="AO412" s="53">
        <v>80.088999999999999</v>
      </c>
      <c r="AP412" s="53">
        <v>126.702</v>
      </c>
      <c r="AQ412" s="53">
        <v>64.257000000000005</v>
      </c>
      <c r="AR412" s="53">
        <v>104.58799999999999</v>
      </c>
      <c r="AS412" s="53">
        <v>157.88</v>
      </c>
      <c r="AT412" s="53">
        <v>100.771</v>
      </c>
      <c r="AU412" s="53">
        <v>66.072000000000003</v>
      </c>
      <c r="AV412" s="53">
        <v>44.006</v>
      </c>
      <c r="AW412" s="54">
        <v>28.308</v>
      </c>
      <c r="AY412" s="35">
        <f t="shared" si="89"/>
        <v>82.467299999999994</v>
      </c>
      <c r="AZ412" s="36">
        <f t="shared" si="90"/>
        <v>82.467299999999994</v>
      </c>
      <c r="BB412" s="39">
        <v>21</v>
      </c>
      <c r="BC412" s="41">
        <v>23</v>
      </c>
      <c r="BD412" s="41">
        <v>20</v>
      </c>
      <c r="BE412" s="41">
        <v>20</v>
      </c>
      <c r="BF412" s="41">
        <v>20</v>
      </c>
      <c r="BG412" s="41">
        <v>20</v>
      </c>
      <c r="BH412" s="41">
        <v>20</v>
      </c>
      <c r="BI412" s="41">
        <v>20</v>
      </c>
      <c r="BJ412" s="41">
        <v>20</v>
      </c>
      <c r="BK412" s="51">
        <v>20</v>
      </c>
      <c r="BM412" s="52">
        <v>21</v>
      </c>
      <c r="BN412" s="53">
        <v>23</v>
      </c>
      <c r="BO412" s="53">
        <v>20</v>
      </c>
      <c r="BP412" s="53">
        <v>20</v>
      </c>
      <c r="BQ412" s="53">
        <v>20</v>
      </c>
      <c r="BR412" s="53">
        <v>20</v>
      </c>
      <c r="BS412" s="53">
        <v>20</v>
      </c>
      <c r="BT412" s="53">
        <v>20</v>
      </c>
      <c r="BU412" s="53">
        <v>20</v>
      </c>
      <c r="BV412" s="54">
        <v>20</v>
      </c>
      <c r="BX412" s="38">
        <f t="shared" si="91"/>
        <v>20.399999999999999</v>
      </c>
    </row>
    <row r="413" spans="1:76" ht="15" thickBot="1" x14ac:dyDescent="0.4">
      <c r="A413" s="17">
        <f t="shared" si="86"/>
        <v>272</v>
      </c>
      <c r="B413" s="17">
        <f t="shared" si="87"/>
        <v>185.6</v>
      </c>
      <c r="C413" s="17">
        <f t="shared" si="88"/>
        <v>160</v>
      </c>
      <c r="D413" s="39" t="s">
        <v>58</v>
      </c>
      <c r="E413" s="40">
        <v>25</v>
      </c>
      <c r="F413" s="41" t="s">
        <v>67</v>
      </c>
      <c r="G413" s="41"/>
      <c r="H413" s="40"/>
      <c r="I413" s="42">
        <v>38285</v>
      </c>
      <c r="J413" s="43">
        <v>38.016379999999998</v>
      </c>
      <c r="K413" s="44">
        <v>-100.85563999999999</v>
      </c>
      <c r="M413" s="45">
        <v>448.26799999999997</v>
      </c>
      <c r="N413" s="46">
        <v>554</v>
      </c>
      <c r="O413" s="46">
        <v>553.077</v>
      </c>
      <c r="P413" s="46">
        <v>532.78800000000001</v>
      </c>
      <c r="Q413" s="46">
        <v>554</v>
      </c>
      <c r="R413" s="46">
        <v>528.62900000000002</v>
      </c>
      <c r="S413" s="46">
        <v>548.375</v>
      </c>
      <c r="T413" s="46">
        <v>524.601</v>
      </c>
      <c r="U413" s="46">
        <v>340.18799999999999</v>
      </c>
      <c r="V413" s="47">
        <v>402.49299999999999</v>
      </c>
      <c r="X413" s="27">
        <v>320</v>
      </c>
      <c r="Y413" s="27">
        <v>320</v>
      </c>
      <c r="Z413" s="27">
        <v>320</v>
      </c>
      <c r="AA413" s="27">
        <v>320</v>
      </c>
      <c r="AB413" s="27">
        <v>320</v>
      </c>
      <c r="AC413" s="27">
        <v>320</v>
      </c>
      <c r="AD413" s="27">
        <v>320</v>
      </c>
      <c r="AE413" s="27">
        <v>320</v>
      </c>
      <c r="AF413" s="27">
        <v>320</v>
      </c>
      <c r="AG413" s="27">
        <v>320</v>
      </c>
      <c r="AI413" s="48">
        <v>320</v>
      </c>
      <c r="AJ413" s="49">
        <v>320</v>
      </c>
      <c r="AK413" s="85">
        <v>554</v>
      </c>
      <c r="AL413" s="51"/>
      <c r="AN413" s="52">
        <v>320</v>
      </c>
      <c r="AO413" s="53">
        <v>320</v>
      </c>
      <c r="AP413" s="53">
        <v>320</v>
      </c>
      <c r="AQ413" s="53">
        <v>320</v>
      </c>
      <c r="AR413" s="53">
        <v>320</v>
      </c>
      <c r="AS413" s="53">
        <v>320</v>
      </c>
      <c r="AT413" s="53">
        <v>320</v>
      </c>
      <c r="AU413" s="53">
        <v>320</v>
      </c>
      <c r="AV413" s="53">
        <v>320</v>
      </c>
      <c r="AW413" s="54">
        <v>320</v>
      </c>
      <c r="AY413" s="35">
        <f t="shared" si="89"/>
        <v>320</v>
      </c>
      <c r="AZ413" s="36">
        <f t="shared" si="90"/>
        <v>320</v>
      </c>
      <c r="BB413" s="39">
        <v>280</v>
      </c>
      <c r="BC413" s="41">
        <v>280</v>
      </c>
      <c r="BD413" s="41">
        <v>280</v>
      </c>
      <c r="BE413" s="41">
        <v>280</v>
      </c>
      <c r="BF413" s="41">
        <v>280</v>
      </c>
      <c r="BG413" s="41">
        <v>280</v>
      </c>
      <c r="BH413" s="41">
        <v>280</v>
      </c>
      <c r="BI413" s="41">
        <v>280</v>
      </c>
      <c r="BJ413" s="41">
        <v>280</v>
      </c>
      <c r="BK413" s="51">
        <v>280</v>
      </c>
      <c r="BM413" s="52">
        <v>280</v>
      </c>
      <c r="BN413" s="53">
        <v>280</v>
      </c>
      <c r="BO413" s="53">
        <v>280</v>
      </c>
      <c r="BP413" s="53">
        <v>280</v>
      </c>
      <c r="BQ413" s="53">
        <v>280</v>
      </c>
      <c r="BR413" s="53">
        <v>280</v>
      </c>
      <c r="BS413" s="53">
        <v>280</v>
      </c>
      <c r="BT413" s="53">
        <v>280</v>
      </c>
      <c r="BU413" s="53">
        <v>280</v>
      </c>
      <c r="BV413" s="54">
        <v>280</v>
      </c>
      <c r="BX413" s="38">
        <f t="shared" si="91"/>
        <v>280</v>
      </c>
    </row>
    <row r="414" spans="1:76" ht="15" thickBot="1" x14ac:dyDescent="0.4">
      <c r="A414" s="17">
        <f t="shared" si="86"/>
        <v>151.85249999999999</v>
      </c>
      <c r="B414" s="17">
        <f t="shared" si="87"/>
        <v>135.72</v>
      </c>
      <c r="C414" s="17">
        <f t="shared" si="88"/>
        <v>117</v>
      </c>
      <c r="D414" s="39" t="s">
        <v>58</v>
      </c>
      <c r="E414" s="40">
        <v>16029</v>
      </c>
      <c r="F414" s="41"/>
      <c r="G414" s="41"/>
      <c r="H414" s="40"/>
      <c r="I414" s="42">
        <v>38285</v>
      </c>
      <c r="J414" s="43">
        <v>38.016379999999998</v>
      </c>
      <c r="K414" s="44">
        <v>-100.85563999999999</v>
      </c>
      <c r="M414" s="45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7">
        <v>0</v>
      </c>
      <c r="X414" s="27">
        <v>128.30000000000001</v>
      </c>
      <c r="Y414" s="27">
        <v>234</v>
      </c>
      <c r="Z414" s="27">
        <v>233.1</v>
      </c>
      <c r="AA414" s="27">
        <v>212.8</v>
      </c>
      <c r="AB414" s="27">
        <v>234</v>
      </c>
      <c r="AC414" s="27">
        <v>208.6</v>
      </c>
      <c r="AD414" s="27">
        <v>228.4</v>
      </c>
      <c r="AE414" s="27">
        <v>204.6</v>
      </c>
      <c r="AF414" s="27">
        <v>20.2</v>
      </c>
      <c r="AG414" s="27">
        <v>82.5</v>
      </c>
      <c r="AI414" s="48">
        <v>554</v>
      </c>
      <c r="AJ414" s="49">
        <v>234</v>
      </c>
      <c r="AK414" s="88"/>
      <c r="AL414" s="51" t="s">
        <v>160</v>
      </c>
      <c r="AN414" s="52">
        <v>128.30000000000001</v>
      </c>
      <c r="AO414" s="53">
        <v>234</v>
      </c>
      <c r="AP414" s="53">
        <v>233.1</v>
      </c>
      <c r="AQ414" s="53">
        <v>212.8</v>
      </c>
      <c r="AR414" s="53">
        <v>234</v>
      </c>
      <c r="AS414" s="53">
        <v>208.6</v>
      </c>
      <c r="AT414" s="53">
        <v>228.4</v>
      </c>
      <c r="AU414" s="53">
        <v>204.6</v>
      </c>
      <c r="AV414" s="53">
        <v>20.2</v>
      </c>
      <c r="AW414" s="54">
        <v>82.5</v>
      </c>
      <c r="AY414" s="35">
        <f t="shared" si="89"/>
        <v>178.65</v>
      </c>
      <c r="AZ414" s="36">
        <f t="shared" si="90"/>
        <v>178.65</v>
      </c>
      <c r="BB414" s="39">
        <v>280</v>
      </c>
      <c r="BC414" s="41">
        <v>280</v>
      </c>
      <c r="BD414" s="41">
        <v>280</v>
      </c>
      <c r="BE414" s="41">
        <v>280</v>
      </c>
      <c r="BF414" s="41">
        <v>280</v>
      </c>
      <c r="BG414" s="41">
        <v>280</v>
      </c>
      <c r="BH414" s="41">
        <v>280</v>
      </c>
      <c r="BI414" s="41">
        <v>280</v>
      </c>
      <c r="BJ414" s="41">
        <v>280</v>
      </c>
      <c r="BK414" s="51">
        <v>280</v>
      </c>
      <c r="BM414" s="52">
        <v>280</v>
      </c>
      <c r="BN414" s="53">
        <v>280</v>
      </c>
      <c r="BO414" s="53">
        <v>280</v>
      </c>
      <c r="BP414" s="53">
        <v>280</v>
      </c>
      <c r="BQ414" s="53">
        <v>280</v>
      </c>
      <c r="BR414" s="53">
        <v>280</v>
      </c>
      <c r="BS414" s="53">
        <v>280</v>
      </c>
      <c r="BT414" s="53">
        <v>280</v>
      </c>
      <c r="BU414" s="53">
        <v>280</v>
      </c>
      <c r="BV414" s="54">
        <v>280</v>
      </c>
      <c r="BX414" s="38">
        <f t="shared" si="91"/>
        <v>280</v>
      </c>
    </row>
    <row r="415" spans="1:76" ht="15" thickBot="1" x14ac:dyDescent="0.4">
      <c r="A415" s="17">
        <f t="shared" si="86"/>
        <v>114.83542500000003</v>
      </c>
      <c r="B415" s="17">
        <f t="shared" si="87"/>
        <v>121.59045000000003</v>
      </c>
      <c r="C415" s="17">
        <f t="shared" si="88"/>
        <v>140</v>
      </c>
      <c r="D415" s="39" t="s">
        <v>58</v>
      </c>
      <c r="E415" s="40">
        <v>105</v>
      </c>
      <c r="F415" s="41" t="s">
        <v>67</v>
      </c>
      <c r="G415" s="41"/>
      <c r="H415" s="40"/>
      <c r="I415" s="42">
        <v>63306</v>
      </c>
      <c r="J415" s="43">
        <v>38.011065850000001</v>
      </c>
      <c r="K415" s="44">
        <v>-100.92883218</v>
      </c>
      <c r="M415" s="45">
        <v>115.22499999999999</v>
      </c>
      <c r="N415" s="46">
        <v>112.286</v>
      </c>
      <c r="O415" s="46">
        <v>76.676000000000002</v>
      </c>
      <c r="P415" s="46">
        <v>214.255</v>
      </c>
      <c r="Q415" s="46">
        <v>155.03899999999999</v>
      </c>
      <c r="R415" s="46">
        <v>218.334</v>
      </c>
      <c r="S415" s="46">
        <v>130.334</v>
      </c>
      <c r="T415" s="46">
        <v>87.909000000000006</v>
      </c>
      <c r="U415" s="46">
        <v>127.008</v>
      </c>
      <c r="V415" s="47">
        <v>113.93899999999999</v>
      </c>
      <c r="X415" s="27">
        <f t="shared" si="93"/>
        <v>115.22499999999999</v>
      </c>
      <c r="Y415" s="27">
        <f t="shared" si="93"/>
        <v>112.286</v>
      </c>
      <c r="Z415" s="27">
        <f t="shared" si="93"/>
        <v>76.676000000000002</v>
      </c>
      <c r="AA415" s="27">
        <f t="shared" si="92"/>
        <v>214.255</v>
      </c>
      <c r="AB415" s="27">
        <f t="shared" si="92"/>
        <v>155.03899999999999</v>
      </c>
      <c r="AC415" s="27">
        <f t="shared" si="92"/>
        <v>218.334</v>
      </c>
      <c r="AD415" s="27">
        <f t="shared" si="92"/>
        <v>130.334</v>
      </c>
      <c r="AE415" s="27">
        <f t="shared" si="92"/>
        <v>87.909000000000006</v>
      </c>
      <c r="AF415" s="27">
        <f t="shared" si="92"/>
        <v>127.008</v>
      </c>
      <c r="AG415" s="27">
        <f t="shared" si="92"/>
        <v>113.93899999999999</v>
      </c>
      <c r="AI415" s="48">
        <v>280</v>
      </c>
      <c r="AJ415" s="49">
        <v>280</v>
      </c>
      <c r="AK415" s="50">
        <f>AI415</f>
        <v>280</v>
      </c>
      <c r="AL415" s="51"/>
      <c r="AN415" s="52">
        <v>115.22499999999999</v>
      </c>
      <c r="AO415" s="53">
        <v>112.286</v>
      </c>
      <c r="AP415" s="53">
        <v>76.676000000000002</v>
      </c>
      <c r="AQ415" s="53">
        <v>214.255</v>
      </c>
      <c r="AR415" s="53">
        <v>155.03899999999999</v>
      </c>
      <c r="AS415" s="53">
        <v>218.334</v>
      </c>
      <c r="AT415" s="53">
        <v>130.334</v>
      </c>
      <c r="AU415" s="53">
        <v>87.909000000000006</v>
      </c>
      <c r="AV415" s="53">
        <v>127.008</v>
      </c>
      <c r="AW415" s="54">
        <v>113.93899999999999</v>
      </c>
      <c r="AY415" s="35">
        <f t="shared" si="89"/>
        <v>135.10050000000004</v>
      </c>
      <c r="AZ415" s="36">
        <f t="shared" si="90"/>
        <v>135.10050000000004</v>
      </c>
      <c r="BB415" s="39">
        <v>90</v>
      </c>
      <c r="BC415" s="41">
        <v>85</v>
      </c>
      <c r="BD415" s="41">
        <v>85</v>
      </c>
      <c r="BE415" s="41">
        <v>85</v>
      </c>
      <c r="BF415" s="41">
        <v>80</v>
      </c>
      <c r="BG415" s="41">
        <v>85</v>
      </c>
      <c r="BH415" s="41">
        <v>85</v>
      </c>
      <c r="BI415" s="41">
        <v>85</v>
      </c>
      <c r="BJ415" s="41">
        <v>85</v>
      </c>
      <c r="BK415" s="51">
        <v>85</v>
      </c>
      <c r="BM415" s="52">
        <v>90</v>
      </c>
      <c r="BN415" s="53">
        <v>85</v>
      </c>
      <c r="BO415" s="53">
        <v>85</v>
      </c>
      <c r="BP415" s="53">
        <v>85</v>
      </c>
      <c r="BQ415" s="53">
        <v>80</v>
      </c>
      <c r="BR415" s="53">
        <v>85</v>
      </c>
      <c r="BS415" s="53">
        <v>85</v>
      </c>
      <c r="BT415" s="53">
        <v>85</v>
      </c>
      <c r="BU415" s="53">
        <v>85</v>
      </c>
      <c r="BV415" s="54">
        <v>85</v>
      </c>
      <c r="BX415" s="38">
        <f t="shared" si="91"/>
        <v>85</v>
      </c>
    </row>
    <row r="416" spans="1:76" ht="15" thickBot="1" x14ac:dyDescent="0.4">
      <c r="A416" s="17">
        <f t="shared" si="86"/>
        <v>135.24758</v>
      </c>
      <c r="B416" s="17">
        <f t="shared" si="87"/>
        <v>143.20332000000002</v>
      </c>
      <c r="C416" s="17">
        <f t="shared" si="88"/>
        <v>220</v>
      </c>
      <c r="D416" s="39" t="s">
        <v>58</v>
      </c>
      <c r="E416" s="40">
        <v>122</v>
      </c>
      <c r="F416" s="41" t="s">
        <v>67</v>
      </c>
      <c r="G416" s="41"/>
      <c r="H416" s="40"/>
      <c r="I416" s="42">
        <v>60679</v>
      </c>
      <c r="J416" s="43">
        <v>37.998304519999998</v>
      </c>
      <c r="K416" s="44">
        <v>-100.98838918</v>
      </c>
      <c r="M416" s="45">
        <v>102.455</v>
      </c>
      <c r="N416" s="46">
        <v>9.9529999999999994</v>
      </c>
      <c r="O416" s="46">
        <v>168.56100000000001</v>
      </c>
      <c r="P416" s="46">
        <v>66.168999999999997</v>
      </c>
      <c r="Q416" s="46">
        <v>15.503</v>
      </c>
      <c r="R416" s="46">
        <v>305.66300000000001</v>
      </c>
      <c r="S416" s="46">
        <v>255.815</v>
      </c>
      <c r="T416" s="46">
        <v>265.43700000000001</v>
      </c>
      <c r="U416" s="46">
        <v>218.821</v>
      </c>
      <c r="V416" s="47">
        <v>182.77099999999999</v>
      </c>
      <c r="X416" s="27">
        <f t="shared" si="93"/>
        <v>102.455</v>
      </c>
      <c r="Y416" s="27">
        <f t="shared" si="93"/>
        <v>9.9529999999999994</v>
      </c>
      <c r="Z416" s="27">
        <f t="shared" si="93"/>
        <v>168.56100000000001</v>
      </c>
      <c r="AA416" s="27">
        <f t="shared" si="92"/>
        <v>66.168999999999997</v>
      </c>
      <c r="AB416" s="27">
        <f t="shared" si="92"/>
        <v>15.503</v>
      </c>
      <c r="AC416" s="27">
        <f t="shared" si="92"/>
        <v>305.66300000000001</v>
      </c>
      <c r="AD416" s="27">
        <f t="shared" si="92"/>
        <v>255.815</v>
      </c>
      <c r="AE416" s="27">
        <f t="shared" si="92"/>
        <v>265.43700000000001</v>
      </c>
      <c r="AF416" s="27">
        <f t="shared" si="92"/>
        <v>218.821</v>
      </c>
      <c r="AG416" s="27">
        <f t="shared" si="92"/>
        <v>182.77099999999999</v>
      </c>
      <c r="AI416" s="48">
        <v>440</v>
      </c>
      <c r="AJ416" s="49">
        <v>440</v>
      </c>
      <c r="AK416" s="50">
        <f>AI416</f>
        <v>440</v>
      </c>
      <c r="AL416" s="51"/>
      <c r="AN416" s="52">
        <v>102.455</v>
      </c>
      <c r="AO416" s="53">
        <v>9.9529999999999994</v>
      </c>
      <c r="AP416" s="53">
        <v>168.56100000000001</v>
      </c>
      <c r="AQ416" s="53">
        <v>66.168999999999997</v>
      </c>
      <c r="AR416" s="53">
        <v>15.503</v>
      </c>
      <c r="AS416" s="53">
        <v>305.66300000000001</v>
      </c>
      <c r="AT416" s="53">
        <v>255.815</v>
      </c>
      <c r="AU416" s="53">
        <v>265.43700000000001</v>
      </c>
      <c r="AV416" s="53">
        <v>218.821</v>
      </c>
      <c r="AW416" s="54">
        <v>182.77099999999999</v>
      </c>
      <c r="AY416" s="35">
        <f t="shared" si="89"/>
        <v>159.1148</v>
      </c>
      <c r="AZ416" s="36">
        <f t="shared" si="90"/>
        <v>159.1148</v>
      </c>
      <c r="BB416" s="39">
        <v>145</v>
      </c>
      <c r="BC416" s="41">
        <v>146</v>
      </c>
      <c r="BD416" s="41">
        <v>146</v>
      </c>
      <c r="BE416" s="41">
        <v>145</v>
      </c>
      <c r="BF416" s="41">
        <v>146</v>
      </c>
      <c r="BG416" s="41">
        <v>146</v>
      </c>
      <c r="BH416" s="41">
        <v>146</v>
      </c>
      <c r="BI416" s="41">
        <v>146</v>
      </c>
      <c r="BJ416" s="41">
        <v>146</v>
      </c>
      <c r="BK416" s="51">
        <v>146</v>
      </c>
      <c r="BM416" s="52">
        <v>145</v>
      </c>
      <c r="BN416" s="53">
        <v>146</v>
      </c>
      <c r="BO416" s="53">
        <v>146</v>
      </c>
      <c r="BP416" s="53">
        <v>145</v>
      </c>
      <c r="BQ416" s="53">
        <v>146</v>
      </c>
      <c r="BR416" s="53">
        <v>146</v>
      </c>
      <c r="BS416" s="53">
        <v>146</v>
      </c>
      <c r="BT416" s="53">
        <v>146</v>
      </c>
      <c r="BU416" s="53">
        <v>146</v>
      </c>
      <c r="BV416" s="54">
        <v>146</v>
      </c>
      <c r="BX416" s="38">
        <f t="shared" si="91"/>
        <v>145.80000000000001</v>
      </c>
    </row>
    <row r="417" spans="1:76" ht="15" thickBot="1" x14ac:dyDescent="0.4">
      <c r="A417" s="17">
        <f t="shared" si="86"/>
        <v>83.218059999999994</v>
      </c>
      <c r="B417" s="17">
        <f t="shared" si="87"/>
        <v>88.113240000000005</v>
      </c>
      <c r="C417" s="17">
        <f t="shared" si="88"/>
        <v>80</v>
      </c>
      <c r="D417" s="39" t="s">
        <v>58</v>
      </c>
      <c r="E417" s="40">
        <v>122</v>
      </c>
      <c r="F417" s="41" t="s">
        <v>67</v>
      </c>
      <c r="G417" s="41" t="s">
        <v>68</v>
      </c>
      <c r="H417" s="40"/>
      <c r="I417" s="42">
        <v>105</v>
      </c>
      <c r="J417" s="43">
        <v>37.994639999999997</v>
      </c>
      <c r="K417" s="44">
        <v>-100.98945000000001</v>
      </c>
      <c r="M417" s="45">
        <v>117.914</v>
      </c>
      <c r="N417" s="46">
        <v>97.173000000000002</v>
      </c>
      <c r="O417" s="46">
        <v>96.241</v>
      </c>
      <c r="P417" s="46">
        <v>75.906000000000006</v>
      </c>
      <c r="Q417" s="46">
        <v>102.851</v>
      </c>
      <c r="R417" s="46">
        <v>113.303</v>
      </c>
      <c r="S417" s="46">
        <v>120.84099999999999</v>
      </c>
      <c r="T417" s="46">
        <v>82.683000000000007</v>
      </c>
      <c r="U417" s="46">
        <v>81.831000000000003</v>
      </c>
      <c r="V417" s="47">
        <v>90.293000000000006</v>
      </c>
      <c r="X417" s="27">
        <f t="shared" si="93"/>
        <v>117.914</v>
      </c>
      <c r="Y417" s="27">
        <f t="shared" si="93"/>
        <v>97.173000000000002</v>
      </c>
      <c r="Z417" s="27">
        <f t="shared" si="93"/>
        <v>96.241</v>
      </c>
      <c r="AA417" s="27">
        <f t="shared" si="92"/>
        <v>75.906000000000006</v>
      </c>
      <c r="AB417" s="27">
        <f t="shared" si="92"/>
        <v>102.851</v>
      </c>
      <c r="AC417" s="27">
        <f t="shared" si="92"/>
        <v>113.303</v>
      </c>
      <c r="AD417" s="27">
        <f t="shared" si="92"/>
        <v>120.84099999999999</v>
      </c>
      <c r="AE417" s="27">
        <f t="shared" si="92"/>
        <v>82.683000000000007</v>
      </c>
      <c r="AF417" s="27">
        <f t="shared" si="92"/>
        <v>81.831000000000003</v>
      </c>
      <c r="AG417" s="27">
        <f t="shared" si="92"/>
        <v>90.293000000000006</v>
      </c>
      <c r="AI417" s="48">
        <v>160</v>
      </c>
      <c r="AJ417" s="49">
        <v>160</v>
      </c>
      <c r="AK417" s="50">
        <f>AI417</f>
        <v>160</v>
      </c>
      <c r="AL417" s="51"/>
      <c r="AN417" s="52">
        <v>117.914</v>
      </c>
      <c r="AO417" s="53">
        <v>97.173000000000002</v>
      </c>
      <c r="AP417" s="53">
        <v>96.241</v>
      </c>
      <c r="AQ417" s="53">
        <v>75.906000000000006</v>
      </c>
      <c r="AR417" s="53">
        <v>102.851</v>
      </c>
      <c r="AS417" s="53">
        <v>113.303</v>
      </c>
      <c r="AT417" s="53">
        <v>120.84099999999999</v>
      </c>
      <c r="AU417" s="53">
        <v>82.683000000000007</v>
      </c>
      <c r="AV417" s="53">
        <v>81.831000000000003</v>
      </c>
      <c r="AW417" s="54">
        <v>90.293000000000006</v>
      </c>
      <c r="AY417" s="35">
        <f t="shared" si="89"/>
        <v>97.903599999999997</v>
      </c>
      <c r="AZ417" s="36">
        <f t="shared" si="90"/>
        <v>97.903599999999997</v>
      </c>
      <c r="BB417" s="39">
        <v>52</v>
      </c>
      <c r="BC417" s="41">
        <v>52</v>
      </c>
      <c r="BD417" s="41">
        <v>52</v>
      </c>
      <c r="BE417" s="41">
        <v>52</v>
      </c>
      <c r="BF417" s="41">
        <v>52</v>
      </c>
      <c r="BG417" s="41">
        <v>52</v>
      </c>
      <c r="BH417" s="41">
        <v>50</v>
      </c>
      <c r="BI417" s="41">
        <v>0</v>
      </c>
      <c r="BJ417" s="41">
        <v>50</v>
      </c>
      <c r="BK417" s="51">
        <v>50</v>
      </c>
      <c r="BM417" s="52">
        <v>52</v>
      </c>
      <c r="BN417" s="53">
        <v>52</v>
      </c>
      <c r="BO417" s="53">
        <v>52</v>
      </c>
      <c r="BP417" s="53">
        <v>52</v>
      </c>
      <c r="BQ417" s="53">
        <v>52</v>
      </c>
      <c r="BR417" s="53">
        <v>52</v>
      </c>
      <c r="BS417" s="53">
        <v>50</v>
      </c>
      <c r="BT417" s="53" t="s">
        <v>85</v>
      </c>
      <c r="BU417" s="53">
        <v>50</v>
      </c>
      <c r="BV417" s="54">
        <v>50</v>
      </c>
      <c r="BX417" s="38">
        <f t="shared" si="91"/>
        <v>51.333333333333336</v>
      </c>
    </row>
    <row r="418" spans="1:76" ht="15" thickBot="1" x14ac:dyDescent="0.4">
      <c r="A418" s="17">
        <f t="shared" si="86"/>
        <v>269.29240999999996</v>
      </c>
      <c r="B418" s="17">
        <f t="shared" si="87"/>
        <v>285.13313999999997</v>
      </c>
      <c r="C418" s="17">
        <f t="shared" si="88"/>
        <v>320</v>
      </c>
      <c r="D418" s="39" t="s">
        <v>58</v>
      </c>
      <c r="E418" s="40">
        <v>123</v>
      </c>
      <c r="F418" s="41" t="s">
        <v>67</v>
      </c>
      <c r="G418" s="41"/>
      <c r="H418" s="40" t="s">
        <v>161</v>
      </c>
      <c r="I418" s="42">
        <v>40557</v>
      </c>
      <c r="J418" s="43">
        <v>37.990327999999998</v>
      </c>
      <c r="K418" s="44">
        <v>-100.983808</v>
      </c>
      <c r="M418" s="45">
        <v>253.953</v>
      </c>
      <c r="N418" s="46">
        <v>190.39699999999999</v>
      </c>
      <c r="O418" s="46">
        <v>340.01900000000001</v>
      </c>
      <c r="P418" s="46">
        <v>239.12899999999999</v>
      </c>
      <c r="Q418" s="46">
        <v>248.90700000000001</v>
      </c>
      <c r="R418" s="46">
        <v>437.255</v>
      </c>
      <c r="S418" s="46">
        <v>434.78699999999998</v>
      </c>
      <c r="T418" s="46">
        <v>383.67700000000002</v>
      </c>
      <c r="U418" s="46">
        <v>323.60599999999999</v>
      </c>
      <c r="V418" s="47">
        <v>316.416</v>
      </c>
      <c r="X418" s="27">
        <f t="shared" si="93"/>
        <v>253.953</v>
      </c>
      <c r="Y418" s="27">
        <f t="shared" si="93"/>
        <v>190.39699999999999</v>
      </c>
      <c r="Z418" s="27">
        <f t="shared" si="93"/>
        <v>340.01900000000001</v>
      </c>
      <c r="AA418" s="27">
        <f t="shared" si="92"/>
        <v>239.12899999999999</v>
      </c>
      <c r="AB418" s="27">
        <f t="shared" si="92"/>
        <v>248.90700000000001</v>
      </c>
      <c r="AC418" s="27">
        <f t="shared" si="92"/>
        <v>437.255</v>
      </c>
      <c r="AD418" s="27">
        <f t="shared" si="92"/>
        <v>434.78699999999998</v>
      </c>
      <c r="AE418" s="27">
        <f t="shared" si="92"/>
        <v>383.67700000000002</v>
      </c>
      <c r="AF418" s="27">
        <f t="shared" si="92"/>
        <v>323.60599999999999</v>
      </c>
      <c r="AG418" s="27">
        <f t="shared" si="92"/>
        <v>316.416</v>
      </c>
      <c r="AI418" s="48">
        <v>640</v>
      </c>
      <c r="AJ418" s="49">
        <v>640</v>
      </c>
      <c r="AK418" s="50">
        <v>640</v>
      </c>
      <c r="AL418" s="51"/>
      <c r="AN418" s="52">
        <v>253.953</v>
      </c>
      <c r="AO418" s="53">
        <v>190.39699999999999</v>
      </c>
      <c r="AP418" s="53">
        <v>340.01900000000001</v>
      </c>
      <c r="AQ418" s="53">
        <v>239.12899999999999</v>
      </c>
      <c r="AR418" s="53">
        <v>248.90700000000001</v>
      </c>
      <c r="AS418" s="53">
        <v>437.255</v>
      </c>
      <c r="AT418" s="53">
        <v>434.78699999999998</v>
      </c>
      <c r="AU418" s="53">
        <v>383.67700000000002</v>
      </c>
      <c r="AV418" s="53">
        <v>323.60599999999999</v>
      </c>
      <c r="AW418" s="54">
        <v>316.416</v>
      </c>
      <c r="AY418" s="35">
        <f t="shared" si="89"/>
        <v>316.81459999999998</v>
      </c>
      <c r="AZ418" s="36">
        <f t="shared" si="90"/>
        <v>316.81459999999998</v>
      </c>
      <c r="BB418" s="39">
        <v>255</v>
      </c>
      <c r="BC418" s="41">
        <v>255</v>
      </c>
      <c r="BD418" s="41">
        <v>255</v>
      </c>
      <c r="BE418" s="41">
        <v>255</v>
      </c>
      <c r="BF418" s="41">
        <v>255</v>
      </c>
      <c r="BG418" s="41">
        <v>255</v>
      </c>
      <c r="BH418" s="41">
        <v>255</v>
      </c>
      <c r="BI418" s="41">
        <v>255</v>
      </c>
      <c r="BJ418" s="41">
        <v>255</v>
      </c>
      <c r="BK418" s="51">
        <v>255</v>
      </c>
      <c r="BM418" s="52">
        <v>255</v>
      </c>
      <c r="BN418" s="53">
        <v>255</v>
      </c>
      <c r="BO418" s="53">
        <v>255</v>
      </c>
      <c r="BP418" s="53">
        <v>255</v>
      </c>
      <c r="BQ418" s="53">
        <v>255</v>
      </c>
      <c r="BR418" s="53">
        <v>255</v>
      </c>
      <c r="BS418" s="53">
        <v>255</v>
      </c>
      <c r="BT418" s="53">
        <v>255</v>
      </c>
      <c r="BU418" s="53">
        <v>255</v>
      </c>
      <c r="BV418" s="54">
        <v>255</v>
      </c>
      <c r="BX418" s="38">
        <f t="shared" si="91"/>
        <v>255</v>
      </c>
    </row>
    <row r="419" spans="1:76" ht="15" thickBot="1" x14ac:dyDescent="0.4">
      <c r="A419" s="17">
        <f t="shared" si="86"/>
        <v>178.91012499999999</v>
      </c>
      <c r="B419" s="17">
        <f t="shared" si="87"/>
        <v>62.059999999999995</v>
      </c>
      <c r="C419" s="17">
        <f t="shared" si="88"/>
        <v>53.5</v>
      </c>
      <c r="D419" s="39" t="s">
        <v>58</v>
      </c>
      <c r="E419" s="40">
        <v>130</v>
      </c>
      <c r="F419" s="41" t="s">
        <v>67</v>
      </c>
      <c r="G419" s="41"/>
      <c r="H419" s="40"/>
      <c r="I419" s="42">
        <v>706</v>
      </c>
      <c r="J419" s="43">
        <v>37.979056999999997</v>
      </c>
      <c r="K419" s="44">
        <v>-100.964439</v>
      </c>
      <c r="M419" s="45">
        <v>0</v>
      </c>
      <c r="N419" s="46">
        <v>0</v>
      </c>
      <c r="O419" s="46">
        <v>0</v>
      </c>
      <c r="P419" s="46">
        <v>0</v>
      </c>
      <c r="Q419" s="46">
        <v>161.34</v>
      </c>
      <c r="R419" s="46">
        <v>277.52999999999997</v>
      </c>
      <c r="S419" s="46">
        <v>218.79</v>
      </c>
      <c r="T419" s="46">
        <v>184.27</v>
      </c>
      <c r="U419" s="46">
        <v>0</v>
      </c>
      <c r="V419" s="47">
        <v>0</v>
      </c>
      <c r="X419" s="27">
        <f t="shared" si="93"/>
        <v>0</v>
      </c>
      <c r="Y419" s="27">
        <f t="shared" si="93"/>
        <v>0</v>
      </c>
      <c r="Z419" s="27">
        <f t="shared" si="93"/>
        <v>0</v>
      </c>
      <c r="AA419" s="27">
        <f t="shared" si="92"/>
        <v>0</v>
      </c>
      <c r="AB419" s="27">
        <f t="shared" si="92"/>
        <v>161.34</v>
      </c>
      <c r="AC419" s="27">
        <f t="shared" si="92"/>
        <v>277.52999999999997</v>
      </c>
      <c r="AD419" s="27">
        <f t="shared" si="92"/>
        <v>218.79</v>
      </c>
      <c r="AE419" s="27">
        <f t="shared" si="92"/>
        <v>184.27</v>
      </c>
      <c r="AF419" s="27">
        <f t="shared" si="92"/>
        <v>0</v>
      </c>
      <c r="AG419" s="27">
        <f t="shared" si="92"/>
        <v>0</v>
      </c>
      <c r="AI419" s="82">
        <v>320</v>
      </c>
      <c r="AJ419" s="83">
        <v>107</v>
      </c>
      <c r="AK419" s="85">
        <f>AI419</f>
        <v>320</v>
      </c>
      <c r="AL419" s="51"/>
      <c r="AN419" s="52"/>
      <c r="AO419" s="53"/>
      <c r="AP419" s="53"/>
      <c r="AQ419" s="53"/>
      <c r="AR419" s="53">
        <v>161.34</v>
      </c>
      <c r="AS419" s="53">
        <v>277.52999999999997</v>
      </c>
      <c r="AT419" s="53">
        <v>218.79</v>
      </c>
      <c r="AU419" s="53">
        <v>184.27</v>
      </c>
      <c r="AV419" s="53"/>
      <c r="AW419" s="54"/>
      <c r="AY419" s="35">
        <f t="shared" si="89"/>
        <v>210.48249999999999</v>
      </c>
      <c r="AZ419" s="36">
        <f t="shared" si="90"/>
        <v>84.192999999999998</v>
      </c>
      <c r="BB419" s="39">
        <v>0</v>
      </c>
      <c r="BC419" s="41">
        <v>0</v>
      </c>
      <c r="BD419" s="41">
        <v>0</v>
      </c>
      <c r="BE419" s="41">
        <v>0</v>
      </c>
      <c r="BF419" s="41">
        <v>140</v>
      </c>
      <c r="BG419" s="41">
        <v>170</v>
      </c>
      <c r="BH419" s="41">
        <v>170</v>
      </c>
      <c r="BI419" s="41">
        <v>170</v>
      </c>
      <c r="BJ419" s="41">
        <v>0</v>
      </c>
      <c r="BK419" s="51">
        <v>0</v>
      </c>
      <c r="BM419" s="52" t="s">
        <v>85</v>
      </c>
      <c r="BN419" s="53" t="s">
        <v>85</v>
      </c>
      <c r="BO419" s="53" t="s">
        <v>85</v>
      </c>
      <c r="BP419" s="53" t="s">
        <v>85</v>
      </c>
      <c r="BQ419" s="53">
        <v>140</v>
      </c>
      <c r="BR419" s="53">
        <v>170</v>
      </c>
      <c r="BS419" s="53">
        <v>170</v>
      </c>
      <c r="BT419" s="53">
        <v>170</v>
      </c>
      <c r="BU419" s="53" t="s">
        <v>85</v>
      </c>
      <c r="BV419" s="54" t="s">
        <v>85</v>
      </c>
      <c r="BX419" s="38">
        <f t="shared" si="91"/>
        <v>162.5</v>
      </c>
    </row>
    <row r="420" spans="1:76" ht="15" thickBot="1" x14ac:dyDescent="0.4">
      <c r="A420" s="17">
        <f t="shared" si="86"/>
        <v>4.1012500000000003</v>
      </c>
      <c r="B420" s="17">
        <f t="shared" si="87"/>
        <v>4.3425000000000002</v>
      </c>
      <c r="C420" s="17">
        <f t="shared" si="88"/>
        <v>53.5</v>
      </c>
      <c r="D420" s="39" t="s">
        <v>58</v>
      </c>
      <c r="E420" s="40">
        <v>130</v>
      </c>
      <c r="F420" s="41" t="s">
        <v>67</v>
      </c>
      <c r="G420" s="41"/>
      <c r="H420" s="40"/>
      <c r="I420" s="42">
        <v>8251</v>
      </c>
      <c r="J420" s="43">
        <v>37.979056999999997</v>
      </c>
      <c r="K420" s="44">
        <v>-100.964439</v>
      </c>
      <c r="M420" s="45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5.65</v>
      </c>
      <c r="V420" s="47">
        <v>4</v>
      </c>
      <c r="X420" s="27">
        <f t="shared" si="93"/>
        <v>0</v>
      </c>
      <c r="Y420" s="27">
        <f t="shared" si="93"/>
        <v>0</v>
      </c>
      <c r="Z420" s="27">
        <f t="shared" si="93"/>
        <v>0</v>
      </c>
      <c r="AA420" s="27">
        <f t="shared" si="92"/>
        <v>0</v>
      </c>
      <c r="AB420" s="27">
        <f t="shared" si="92"/>
        <v>0</v>
      </c>
      <c r="AC420" s="27">
        <f t="shared" si="92"/>
        <v>0</v>
      </c>
      <c r="AD420" s="27">
        <f t="shared" si="92"/>
        <v>0</v>
      </c>
      <c r="AE420" s="27">
        <f t="shared" si="92"/>
        <v>0</v>
      </c>
      <c r="AF420" s="27">
        <f t="shared" si="92"/>
        <v>5.65</v>
      </c>
      <c r="AG420" s="27">
        <f t="shared" si="92"/>
        <v>4</v>
      </c>
      <c r="AI420" s="82">
        <v>320</v>
      </c>
      <c r="AJ420" s="83">
        <v>107</v>
      </c>
      <c r="AK420" s="85"/>
      <c r="AL420" s="51"/>
      <c r="AN420" s="52"/>
      <c r="AO420" s="53"/>
      <c r="AP420" s="53"/>
      <c r="AQ420" s="53"/>
      <c r="AR420" s="53"/>
      <c r="AS420" s="53"/>
      <c r="AT420" s="53"/>
      <c r="AU420" s="53"/>
      <c r="AV420" s="53">
        <v>5.65</v>
      </c>
      <c r="AW420" s="54">
        <v>4</v>
      </c>
      <c r="AY420" s="35">
        <f t="shared" si="89"/>
        <v>4.8250000000000002</v>
      </c>
      <c r="AZ420" s="36">
        <f t="shared" si="90"/>
        <v>0.96500000000000008</v>
      </c>
      <c r="BB420" s="39">
        <v>0</v>
      </c>
      <c r="BC420" s="41">
        <v>0</v>
      </c>
      <c r="BD420" s="41">
        <v>0</v>
      </c>
      <c r="BE420" s="41">
        <v>0</v>
      </c>
      <c r="BF420" s="41">
        <v>0</v>
      </c>
      <c r="BG420" s="41">
        <v>0</v>
      </c>
      <c r="BH420" s="41">
        <v>0</v>
      </c>
      <c r="BI420" s="41">
        <v>0</v>
      </c>
      <c r="BJ420" s="41">
        <v>170</v>
      </c>
      <c r="BK420" s="51">
        <v>95</v>
      </c>
      <c r="BM420" s="52" t="s">
        <v>85</v>
      </c>
      <c r="BN420" s="53" t="s">
        <v>85</v>
      </c>
      <c r="BO420" s="53" t="s">
        <v>85</v>
      </c>
      <c r="BP420" s="53" t="s">
        <v>85</v>
      </c>
      <c r="BQ420" s="53" t="s">
        <v>85</v>
      </c>
      <c r="BR420" s="53" t="s">
        <v>85</v>
      </c>
      <c r="BS420" s="53" t="s">
        <v>85</v>
      </c>
      <c r="BT420" s="53" t="s">
        <v>85</v>
      </c>
      <c r="BU420" s="53">
        <v>170</v>
      </c>
      <c r="BV420" s="54">
        <v>95</v>
      </c>
      <c r="BX420" s="38">
        <f t="shared" si="91"/>
        <v>132.5</v>
      </c>
    </row>
    <row r="421" spans="1:76" ht="15" thickBot="1" x14ac:dyDescent="0.4">
      <c r="A421" s="17">
        <f t="shared" si="86"/>
        <v>81.866262499999991</v>
      </c>
      <c r="B421" s="17">
        <f t="shared" si="87"/>
        <v>61.48</v>
      </c>
      <c r="C421" s="17">
        <f t="shared" si="88"/>
        <v>53</v>
      </c>
      <c r="D421" s="39" t="s">
        <v>58</v>
      </c>
      <c r="E421" s="40">
        <v>130</v>
      </c>
      <c r="F421" s="41" t="s">
        <v>67</v>
      </c>
      <c r="G421" s="41"/>
      <c r="H421" s="40"/>
      <c r="I421" s="42">
        <v>9882</v>
      </c>
      <c r="J421" s="43">
        <v>37.979219999999998</v>
      </c>
      <c r="K421" s="44">
        <v>-100.96574</v>
      </c>
      <c r="M421" s="45">
        <v>157.14099999999999</v>
      </c>
      <c r="N421" s="46">
        <v>95.412000000000006</v>
      </c>
      <c r="O421" s="46">
        <v>84.876999999999995</v>
      </c>
      <c r="P421" s="46">
        <v>47.823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7">
        <v>0</v>
      </c>
      <c r="X421" s="27">
        <f t="shared" si="93"/>
        <v>157.14099999999999</v>
      </c>
      <c r="Y421" s="27">
        <f t="shared" si="93"/>
        <v>95.412000000000006</v>
      </c>
      <c r="Z421" s="27">
        <f t="shared" si="93"/>
        <v>84.876999999999995</v>
      </c>
      <c r="AA421" s="27">
        <f t="shared" si="92"/>
        <v>47.823</v>
      </c>
      <c r="AB421" s="27">
        <f t="shared" si="92"/>
        <v>0</v>
      </c>
      <c r="AC421" s="27">
        <f t="shared" si="92"/>
        <v>0</v>
      </c>
      <c r="AD421" s="27">
        <f t="shared" si="92"/>
        <v>0</v>
      </c>
      <c r="AE421" s="27">
        <f t="shared" si="92"/>
        <v>0</v>
      </c>
      <c r="AF421" s="27">
        <f t="shared" si="92"/>
        <v>0</v>
      </c>
      <c r="AG421" s="27">
        <f t="shared" si="92"/>
        <v>0</v>
      </c>
      <c r="AI421" s="82">
        <v>320</v>
      </c>
      <c r="AJ421" s="83">
        <v>106</v>
      </c>
      <c r="AK421" s="85"/>
      <c r="AL421" s="51"/>
      <c r="AN421" s="52">
        <v>157.14099999999999</v>
      </c>
      <c r="AO421" s="53">
        <v>95.412000000000006</v>
      </c>
      <c r="AP421" s="53">
        <v>84.876999999999995</v>
      </c>
      <c r="AQ421" s="53">
        <v>47.823</v>
      </c>
      <c r="AR421" s="53"/>
      <c r="AS421" s="53"/>
      <c r="AT421" s="53"/>
      <c r="AU421" s="53"/>
      <c r="AV421" s="53"/>
      <c r="AW421" s="54"/>
      <c r="AY421" s="35">
        <f t="shared" si="89"/>
        <v>96.313249999999996</v>
      </c>
      <c r="AZ421" s="36">
        <f t="shared" si="90"/>
        <v>38.525300000000001</v>
      </c>
      <c r="BB421" s="39">
        <v>160</v>
      </c>
      <c r="BC421" s="41">
        <v>160</v>
      </c>
      <c r="BD421" s="41">
        <v>160</v>
      </c>
      <c r="BE421" s="41">
        <v>140</v>
      </c>
      <c r="BF421" s="41">
        <v>0</v>
      </c>
      <c r="BG421" s="41">
        <v>0</v>
      </c>
      <c r="BH421" s="41">
        <v>0</v>
      </c>
      <c r="BI421" s="41">
        <v>0</v>
      </c>
      <c r="BJ421" s="41">
        <v>0</v>
      </c>
      <c r="BK421" s="51">
        <v>0</v>
      </c>
      <c r="BM421" s="52">
        <v>160</v>
      </c>
      <c r="BN421" s="53">
        <v>160</v>
      </c>
      <c r="BO421" s="53">
        <v>160</v>
      </c>
      <c r="BP421" s="53">
        <v>140</v>
      </c>
      <c r="BQ421" s="53" t="s">
        <v>85</v>
      </c>
      <c r="BR421" s="53" t="s">
        <v>85</v>
      </c>
      <c r="BS421" s="53" t="s">
        <v>85</v>
      </c>
      <c r="BT421" s="53" t="s">
        <v>85</v>
      </c>
      <c r="BU421" s="53" t="s">
        <v>85</v>
      </c>
      <c r="BV421" s="54" t="s">
        <v>85</v>
      </c>
      <c r="BX421" s="38">
        <f t="shared" si="91"/>
        <v>155</v>
      </c>
    </row>
    <row r="422" spans="1:76" ht="15" thickBot="1" x14ac:dyDescent="0.4">
      <c r="A422" s="17">
        <f t="shared" si="86"/>
        <v>277.15728999999999</v>
      </c>
      <c r="B422" s="17">
        <f t="shared" si="87"/>
        <v>290</v>
      </c>
      <c r="C422" s="17">
        <f t="shared" si="88"/>
        <v>250</v>
      </c>
      <c r="D422" s="39" t="s">
        <v>58</v>
      </c>
      <c r="E422" s="40">
        <v>2888</v>
      </c>
      <c r="F422" s="41"/>
      <c r="G422" s="41"/>
      <c r="H422" s="40" t="s">
        <v>162</v>
      </c>
      <c r="I422" s="42">
        <v>27959</v>
      </c>
      <c r="J422" s="43">
        <v>38.085061000000003</v>
      </c>
      <c r="K422" s="44">
        <v>-101.055279</v>
      </c>
      <c r="M422" s="45">
        <v>293.06700000000001</v>
      </c>
      <c r="N422" s="46">
        <v>347.28699999999998</v>
      </c>
      <c r="O422" s="46">
        <v>423.73200000000003</v>
      </c>
      <c r="P422" s="46">
        <v>282.57600000000002</v>
      </c>
      <c r="Q422" s="46">
        <v>364.05399999999997</v>
      </c>
      <c r="R422" s="46">
        <v>436.363</v>
      </c>
      <c r="S422" s="46">
        <v>380.37200000000001</v>
      </c>
      <c r="T422" s="46">
        <v>284.38900000000001</v>
      </c>
      <c r="U422" s="46">
        <v>341.72699999999998</v>
      </c>
      <c r="V422" s="47">
        <v>107.107</v>
      </c>
      <c r="X422" s="27">
        <f t="shared" si="93"/>
        <v>293.06700000000001</v>
      </c>
      <c r="Y422" s="27">
        <f t="shared" si="93"/>
        <v>347.28699999999998</v>
      </c>
      <c r="Z422" s="27">
        <f t="shared" si="93"/>
        <v>423.73200000000003</v>
      </c>
      <c r="AA422" s="27">
        <f t="shared" si="92"/>
        <v>282.57600000000002</v>
      </c>
      <c r="AB422" s="27">
        <f t="shared" si="92"/>
        <v>364.05399999999997</v>
      </c>
      <c r="AC422" s="27">
        <f t="shared" si="92"/>
        <v>436.363</v>
      </c>
      <c r="AD422" s="27">
        <f t="shared" si="92"/>
        <v>380.37200000000001</v>
      </c>
      <c r="AE422" s="27">
        <f t="shared" si="92"/>
        <v>284.38900000000001</v>
      </c>
      <c r="AF422" s="27">
        <f t="shared" si="92"/>
        <v>341.72699999999998</v>
      </c>
      <c r="AG422" s="27">
        <f t="shared" si="92"/>
        <v>107.107</v>
      </c>
      <c r="AI422" s="48">
        <v>800</v>
      </c>
      <c r="AJ422" s="49">
        <v>500</v>
      </c>
      <c r="AK422" s="86">
        <v>800</v>
      </c>
      <c r="AL422" s="51"/>
      <c r="AN422" s="52">
        <v>293.06700000000001</v>
      </c>
      <c r="AO422" s="53">
        <v>347.28699999999998</v>
      </c>
      <c r="AP422" s="53">
        <v>423.73200000000003</v>
      </c>
      <c r="AQ422" s="53">
        <v>282.57600000000002</v>
      </c>
      <c r="AR422" s="53">
        <v>364.05399999999997</v>
      </c>
      <c r="AS422" s="53">
        <v>436.363</v>
      </c>
      <c r="AT422" s="53">
        <v>380.37200000000001</v>
      </c>
      <c r="AU422" s="53">
        <v>284.38900000000001</v>
      </c>
      <c r="AV422" s="53">
        <v>341.72699999999998</v>
      </c>
      <c r="AW422" s="54">
        <v>107.107</v>
      </c>
      <c r="AY422" s="35">
        <f t="shared" si="89"/>
        <v>326.06739999999996</v>
      </c>
      <c r="AZ422" s="36">
        <f t="shared" si="90"/>
        <v>326.06739999999996</v>
      </c>
      <c r="BB422" s="39">
        <v>375</v>
      </c>
      <c r="BC422" s="41">
        <v>375</v>
      </c>
      <c r="BD422" s="41">
        <v>300</v>
      </c>
      <c r="BE422" s="41">
        <v>300</v>
      </c>
      <c r="BF422" s="41">
        <v>300</v>
      </c>
      <c r="BG422" s="41">
        <v>300</v>
      </c>
      <c r="BH422" s="41">
        <v>300</v>
      </c>
      <c r="BI422" s="41">
        <v>257</v>
      </c>
      <c r="BJ422" s="41">
        <v>295</v>
      </c>
      <c r="BK422" s="51">
        <v>203</v>
      </c>
      <c r="BM422" s="52">
        <v>375</v>
      </c>
      <c r="BN422" s="53">
        <v>375</v>
      </c>
      <c r="BO422" s="53">
        <v>300</v>
      </c>
      <c r="BP422" s="53">
        <v>300</v>
      </c>
      <c r="BQ422" s="53">
        <v>300</v>
      </c>
      <c r="BR422" s="53">
        <v>300</v>
      </c>
      <c r="BS422" s="53">
        <v>300</v>
      </c>
      <c r="BT422" s="53">
        <v>257</v>
      </c>
      <c r="BU422" s="53">
        <v>295</v>
      </c>
      <c r="BV422" s="54">
        <v>203</v>
      </c>
      <c r="BX422" s="38">
        <f t="shared" si="91"/>
        <v>300.5</v>
      </c>
    </row>
    <row r="423" spans="1:76" ht="15" thickBot="1" x14ac:dyDescent="0.4">
      <c r="A423" s="17">
        <f t="shared" si="86"/>
        <v>134.09193888888888</v>
      </c>
      <c r="B423" s="17">
        <f t="shared" si="87"/>
        <v>141.97970000000001</v>
      </c>
      <c r="C423" s="17">
        <f t="shared" si="88"/>
        <v>150</v>
      </c>
      <c r="D423" s="39" t="s">
        <v>58</v>
      </c>
      <c r="E423" s="40">
        <v>18800</v>
      </c>
      <c r="F423" s="41"/>
      <c r="G423" s="41"/>
      <c r="H423" s="40"/>
      <c r="I423" s="42">
        <v>5091</v>
      </c>
      <c r="J423" s="43">
        <v>38.086829999999999</v>
      </c>
      <c r="K423" s="44">
        <v>-101.06116</v>
      </c>
      <c r="M423" s="45">
        <v>181.86699999999999</v>
      </c>
      <c r="N423" s="46">
        <v>157.87799999999999</v>
      </c>
      <c r="O423" s="46">
        <v>163.334</v>
      </c>
      <c r="P423" s="46">
        <v>195.499</v>
      </c>
      <c r="Q423" s="46">
        <v>75.718999999999994</v>
      </c>
      <c r="R423" s="46">
        <v>208.197</v>
      </c>
      <c r="S423" s="46">
        <v>219.93600000000001</v>
      </c>
      <c r="T423" s="46">
        <v>142.238</v>
      </c>
      <c r="U423" s="46">
        <v>0</v>
      </c>
      <c r="V423" s="47">
        <v>75.129000000000005</v>
      </c>
      <c r="X423" s="27">
        <f t="shared" si="93"/>
        <v>181.86699999999999</v>
      </c>
      <c r="Y423" s="27">
        <f t="shared" si="93"/>
        <v>157.87799999999999</v>
      </c>
      <c r="Z423" s="27">
        <f t="shared" si="93"/>
        <v>163.334</v>
      </c>
      <c r="AA423" s="27">
        <f t="shared" si="92"/>
        <v>195.499</v>
      </c>
      <c r="AB423" s="27">
        <f t="shared" si="92"/>
        <v>75.718999999999994</v>
      </c>
      <c r="AC423" s="27">
        <f t="shared" si="92"/>
        <v>208.197</v>
      </c>
      <c r="AD423" s="27">
        <f t="shared" si="92"/>
        <v>219.93600000000001</v>
      </c>
      <c r="AE423" s="27">
        <f t="shared" si="92"/>
        <v>142.238</v>
      </c>
      <c r="AF423" s="27">
        <f t="shared" si="92"/>
        <v>0</v>
      </c>
      <c r="AG423" s="27">
        <f t="shared" si="92"/>
        <v>75.129000000000005</v>
      </c>
      <c r="AI423" s="48">
        <v>800</v>
      </c>
      <c r="AJ423" s="49">
        <v>300</v>
      </c>
      <c r="AK423" s="87"/>
      <c r="AL423" s="51" t="s">
        <v>163</v>
      </c>
      <c r="AN423" s="52">
        <v>181.86699999999999</v>
      </c>
      <c r="AO423" s="53">
        <v>157.87799999999999</v>
      </c>
      <c r="AP423" s="53">
        <v>163.334</v>
      </c>
      <c r="AQ423" s="53">
        <v>195.499</v>
      </c>
      <c r="AR423" s="53">
        <v>75.718999999999994</v>
      </c>
      <c r="AS423" s="53">
        <v>208.197</v>
      </c>
      <c r="AT423" s="53">
        <v>219.93600000000001</v>
      </c>
      <c r="AU423" s="53">
        <v>142.238</v>
      </c>
      <c r="AV423" s="53"/>
      <c r="AW423" s="54">
        <v>75.129000000000005</v>
      </c>
      <c r="AY423" s="35">
        <f t="shared" si="89"/>
        <v>157.75522222222222</v>
      </c>
      <c r="AZ423" s="36">
        <f t="shared" si="90"/>
        <v>141.97970000000001</v>
      </c>
      <c r="BB423" s="39">
        <v>225</v>
      </c>
      <c r="BC423" s="41">
        <v>225</v>
      </c>
      <c r="BD423" s="41">
        <v>200</v>
      </c>
      <c r="BE423" s="41">
        <v>200</v>
      </c>
      <c r="BF423" s="41">
        <v>200</v>
      </c>
      <c r="BG423" s="41">
        <v>200</v>
      </c>
      <c r="BH423" s="41">
        <v>200</v>
      </c>
      <c r="BI423" s="41">
        <v>127</v>
      </c>
      <c r="BJ423" s="41">
        <v>0</v>
      </c>
      <c r="BK423" s="51">
        <v>74</v>
      </c>
      <c r="BM423" s="52">
        <v>225</v>
      </c>
      <c r="BN423" s="53">
        <v>225</v>
      </c>
      <c r="BO423" s="53">
        <v>200</v>
      </c>
      <c r="BP423" s="53">
        <v>200</v>
      </c>
      <c r="BQ423" s="53">
        <v>200</v>
      </c>
      <c r="BR423" s="53">
        <v>200</v>
      </c>
      <c r="BS423" s="53">
        <v>200</v>
      </c>
      <c r="BT423" s="53">
        <v>127</v>
      </c>
      <c r="BU423" s="53" t="s">
        <v>85</v>
      </c>
      <c r="BV423" s="54">
        <v>74</v>
      </c>
      <c r="BX423" s="38">
        <f t="shared" si="91"/>
        <v>183.44444444444446</v>
      </c>
    </row>
    <row r="424" spans="1:76" ht="15" thickBot="1" x14ac:dyDescent="0.4">
      <c r="A424" s="17">
        <f t="shared" si="86"/>
        <v>98.56498000000002</v>
      </c>
      <c r="B424" s="17">
        <f t="shared" si="87"/>
        <v>104.36292000000003</v>
      </c>
      <c r="C424" s="17">
        <f t="shared" si="88"/>
        <v>320</v>
      </c>
      <c r="D424" s="39" t="s">
        <v>58</v>
      </c>
      <c r="E424" s="40">
        <v>16122</v>
      </c>
      <c r="F424" s="41"/>
      <c r="G424" s="41"/>
      <c r="H424" s="40"/>
      <c r="I424" s="42">
        <v>39775</v>
      </c>
      <c r="J424" s="43">
        <v>38.112609999999997</v>
      </c>
      <c r="K424" s="44">
        <v>-100.96535</v>
      </c>
      <c r="M424" s="45">
        <v>104.628</v>
      </c>
      <c r="N424" s="46">
        <v>147.42500000000001</v>
      </c>
      <c r="O424" s="46">
        <v>187.91200000000001</v>
      </c>
      <c r="P424" s="46">
        <v>52.162999999999997</v>
      </c>
      <c r="Q424" s="46">
        <v>44.552</v>
      </c>
      <c r="R424" s="46">
        <v>145.33500000000001</v>
      </c>
      <c r="S424" s="46">
        <v>161.26300000000001</v>
      </c>
      <c r="T424" s="46">
        <v>129.26400000000001</v>
      </c>
      <c r="U424" s="46">
        <v>90.009</v>
      </c>
      <c r="V424" s="47">
        <v>97.037000000000006</v>
      </c>
      <c r="X424" s="27">
        <f t="shared" si="93"/>
        <v>104.628</v>
      </c>
      <c r="Y424" s="27">
        <f t="shared" si="93"/>
        <v>147.42500000000001</v>
      </c>
      <c r="Z424" s="27">
        <f t="shared" si="93"/>
        <v>187.91200000000001</v>
      </c>
      <c r="AA424" s="27">
        <f t="shared" si="92"/>
        <v>52.162999999999997</v>
      </c>
      <c r="AB424" s="27">
        <f t="shared" si="92"/>
        <v>44.552</v>
      </c>
      <c r="AC424" s="27">
        <f t="shared" si="92"/>
        <v>145.33500000000001</v>
      </c>
      <c r="AD424" s="27">
        <f t="shared" si="92"/>
        <v>161.26300000000001</v>
      </c>
      <c r="AE424" s="27">
        <f t="shared" si="92"/>
        <v>129.26400000000001</v>
      </c>
      <c r="AF424" s="27">
        <f t="shared" si="92"/>
        <v>90.009</v>
      </c>
      <c r="AG424" s="27">
        <f t="shared" si="92"/>
        <v>97.037000000000006</v>
      </c>
      <c r="AI424" s="48">
        <v>640</v>
      </c>
      <c r="AJ424" s="49">
        <v>640</v>
      </c>
      <c r="AK424" s="50">
        <f t="shared" ref="AK424:AK429" si="94">AI424</f>
        <v>640</v>
      </c>
      <c r="AL424" s="51"/>
      <c r="AN424" s="52">
        <v>104.628</v>
      </c>
      <c r="AO424" s="53">
        <v>147.42500000000001</v>
      </c>
      <c r="AP424" s="53">
        <v>187.91200000000001</v>
      </c>
      <c r="AQ424" s="53">
        <v>52.162999999999997</v>
      </c>
      <c r="AR424" s="53">
        <v>44.552</v>
      </c>
      <c r="AS424" s="53">
        <v>145.33500000000001</v>
      </c>
      <c r="AT424" s="53">
        <v>161.26300000000001</v>
      </c>
      <c r="AU424" s="53">
        <v>129.26400000000001</v>
      </c>
      <c r="AV424" s="53">
        <v>90.009</v>
      </c>
      <c r="AW424" s="54">
        <v>97.037000000000006</v>
      </c>
      <c r="AY424" s="35">
        <f t="shared" si="89"/>
        <v>115.95880000000002</v>
      </c>
      <c r="AZ424" s="36">
        <f t="shared" si="90"/>
        <v>115.95880000000002</v>
      </c>
      <c r="BB424" s="39">
        <v>80</v>
      </c>
      <c r="BC424" s="41">
        <v>158</v>
      </c>
      <c r="BD424" s="41">
        <v>120</v>
      </c>
      <c r="BE424" s="41">
        <v>120</v>
      </c>
      <c r="BF424" s="41">
        <v>120</v>
      </c>
      <c r="BG424" s="41">
        <v>120</v>
      </c>
      <c r="BH424" s="41">
        <v>120</v>
      </c>
      <c r="BI424" s="41">
        <v>136</v>
      </c>
      <c r="BJ424" s="41">
        <v>136</v>
      </c>
      <c r="BK424" s="51">
        <v>140</v>
      </c>
      <c r="BM424" s="52">
        <v>80</v>
      </c>
      <c r="BN424" s="53">
        <v>158</v>
      </c>
      <c r="BO424" s="53">
        <v>120</v>
      </c>
      <c r="BP424" s="53">
        <v>120</v>
      </c>
      <c r="BQ424" s="53">
        <v>120</v>
      </c>
      <c r="BR424" s="53">
        <v>120</v>
      </c>
      <c r="BS424" s="53">
        <v>120</v>
      </c>
      <c r="BT424" s="53">
        <v>136</v>
      </c>
      <c r="BU424" s="53">
        <v>136</v>
      </c>
      <c r="BV424" s="54">
        <v>140</v>
      </c>
      <c r="BX424" s="38">
        <f t="shared" si="91"/>
        <v>125</v>
      </c>
    </row>
    <row r="425" spans="1:76" ht="15" thickBot="1" x14ac:dyDescent="0.4">
      <c r="A425" s="17">
        <f t="shared" si="86"/>
        <v>163.76414500000001</v>
      </c>
      <c r="B425" s="17">
        <f t="shared" si="87"/>
        <v>173.39733000000001</v>
      </c>
      <c r="C425" s="17">
        <f t="shared" si="88"/>
        <v>160</v>
      </c>
      <c r="D425" s="39" t="s">
        <v>58</v>
      </c>
      <c r="E425" s="40">
        <v>16274</v>
      </c>
      <c r="F425" s="41"/>
      <c r="G425" s="41"/>
      <c r="H425" s="40"/>
      <c r="I425" s="42">
        <v>13726</v>
      </c>
      <c r="J425" s="43">
        <v>38.07235</v>
      </c>
      <c r="K425" s="44">
        <v>-101.02885999999999</v>
      </c>
      <c r="M425" s="45">
        <v>204.45400000000001</v>
      </c>
      <c r="N425" s="46">
        <v>146.55199999999999</v>
      </c>
      <c r="O425" s="46">
        <v>155.00899999999999</v>
      </c>
      <c r="P425" s="46">
        <v>126.47799999999999</v>
      </c>
      <c r="Q425" s="46">
        <v>143.58500000000001</v>
      </c>
      <c r="R425" s="46">
        <v>279.57100000000003</v>
      </c>
      <c r="S425" s="46">
        <v>296.67</v>
      </c>
      <c r="T425" s="46">
        <v>225.565</v>
      </c>
      <c r="U425" s="46">
        <v>176.85900000000001</v>
      </c>
      <c r="V425" s="47">
        <v>171.89400000000001</v>
      </c>
      <c r="X425" s="27">
        <f t="shared" si="93"/>
        <v>204.45400000000001</v>
      </c>
      <c r="Y425" s="27">
        <f t="shared" si="93"/>
        <v>146.55199999999999</v>
      </c>
      <c r="Z425" s="27">
        <f t="shared" si="93"/>
        <v>155.00899999999999</v>
      </c>
      <c r="AA425" s="27">
        <f t="shared" si="92"/>
        <v>126.47799999999999</v>
      </c>
      <c r="AB425" s="27">
        <f t="shared" si="92"/>
        <v>143.58500000000001</v>
      </c>
      <c r="AC425" s="27">
        <f t="shared" si="92"/>
        <v>279.57100000000003</v>
      </c>
      <c r="AD425" s="27">
        <f t="shared" si="92"/>
        <v>296.67</v>
      </c>
      <c r="AE425" s="27">
        <f t="shared" si="92"/>
        <v>225.565</v>
      </c>
      <c r="AF425" s="27">
        <f t="shared" si="92"/>
        <v>176.85900000000001</v>
      </c>
      <c r="AG425" s="27">
        <f t="shared" si="92"/>
        <v>171.89400000000001</v>
      </c>
      <c r="AI425" s="48">
        <v>320</v>
      </c>
      <c r="AJ425" s="49">
        <v>320</v>
      </c>
      <c r="AK425" s="50">
        <f t="shared" si="94"/>
        <v>320</v>
      </c>
      <c r="AL425" s="51"/>
      <c r="AN425" s="52">
        <v>204.45400000000001</v>
      </c>
      <c r="AO425" s="53">
        <v>146.55199999999999</v>
      </c>
      <c r="AP425" s="53">
        <v>155.00899999999999</v>
      </c>
      <c r="AQ425" s="53">
        <v>126.47799999999999</v>
      </c>
      <c r="AR425" s="53">
        <v>143.58500000000001</v>
      </c>
      <c r="AS425" s="53">
        <v>279.57100000000003</v>
      </c>
      <c r="AT425" s="53">
        <v>296.67</v>
      </c>
      <c r="AU425" s="53">
        <v>225.565</v>
      </c>
      <c r="AV425" s="53">
        <v>176.85900000000001</v>
      </c>
      <c r="AW425" s="54">
        <v>171.89400000000001</v>
      </c>
      <c r="AY425" s="35">
        <f t="shared" si="89"/>
        <v>192.66370000000001</v>
      </c>
      <c r="AZ425" s="36">
        <f t="shared" si="90"/>
        <v>192.66370000000001</v>
      </c>
      <c r="BB425" s="39">
        <v>125</v>
      </c>
      <c r="BC425" s="41">
        <v>125</v>
      </c>
      <c r="BD425" s="41">
        <v>125</v>
      </c>
      <c r="BE425" s="41">
        <v>125</v>
      </c>
      <c r="BF425" s="41">
        <v>125</v>
      </c>
      <c r="BG425" s="41">
        <v>125</v>
      </c>
      <c r="BH425" s="41">
        <v>125</v>
      </c>
      <c r="BI425" s="41">
        <v>125</v>
      </c>
      <c r="BJ425" s="41">
        <v>125</v>
      </c>
      <c r="BK425" s="51">
        <v>125</v>
      </c>
      <c r="BM425" s="52">
        <v>125</v>
      </c>
      <c r="BN425" s="53">
        <v>125</v>
      </c>
      <c r="BO425" s="53">
        <v>125</v>
      </c>
      <c r="BP425" s="53">
        <v>125</v>
      </c>
      <c r="BQ425" s="53">
        <v>125</v>
      </c>
      <c r="BR425" s="53">
        <v>125</v>
      </c>
      <c r="BS425" s="53">
        <v>125</v>
      </c>
      <c r="BT425" s="53">
        <v>125</v>
      </c>
      <c r="BU425" s="53">
        <v>125</v>
      </c>
      <c r="BV425" s="54">
        <v>125</v>
      </c>
      <c r="BX425" s="38">
        <f t="shared" si="91"/>
        <v>125</v>
      </c>
    </row>
    <row r="426" spans="1:76" ht="15" thickBot="1" x14ac:dyDescent="0.4">
      <c r="A426" s="17">
        <f t="shared" si="86"/>
        <v>168.98263500000002</v>
      </c>
      <c r="B426" s="17">
        <f t="shared" si="87"/>
        <v>127.6</v>
      </c>
      <c r="C426" s="17">
        <f t="shared" si="88"/>
        <v>110</v>
      </c>
      <c r="D426" s="39" t="s">
        <v>58</v>
      </c>
      <c r="E426" s="40">
        <v>23453</v>
      </c>
      <c r="F426" s="41"/>
      <c r="G426" s="41"/>
      <c r="H426" s="40"/>
      <c r="I426" s="42">
        <v>308</v>
      </c>
      <c r="J426" s="43">
        <v>38.026130999999999</v>
      </c>
      <c r="K426" s="44">
        <v>-101.170913</v>
      </c>
      <c r="M426" s="45">
        <v>219.58799999999999</v>
      </c>
      <c r="N426" s="46">
        <v>203.09700000000001</v>
      </c>
      <c r="O426" s="46">
        <v>189.839</v>
      </c>
      <c r="P426" s="46">
        <v>148.56100000000001</v>
      </c>
      <c r="Q426" s="46">
        <v>185.06800000000001</v>
      </c>
      <c r="R426" s="46">
        <v>220</v>
      </c>
      <c r="S426" s="46">
        <v>220</v>
      </c>
      <c r="T426" s="46">
        <v>199.34100000000001</v>
      </c>
      <c r="U426" s="46">
        <v>197.983</v>
      </c>
      <c r="V426" s="47">
        <v>204.554</v>
      </c>
      <c r="X426" s="27">
        <f t="shared" si="93"/>
        <v>219.58799999999999</v>
      </c>
      <c r="Y426" s="27">
        <f t="shared" si="93"/>
        <v>203.09700000000001</v>
      </c>
      <c r="Z426" s="27">
        <f t="shared" si="93"/>
        <v>189.839</v>
      </c>
      <c r="AA426" s="27">
        <f t="shared" si="92"/>
        <v>148.56100000000001</v>
      </c>
      <c r="AB426" s="27">
        <f t="shared" si="92"/>
        <v>185.06800000000001</v>
      </c>
      <c r="AC426" s="27">
        <f t="shared" si="92"/>
        <v>220</v>
      </c>
      <c r="AD426" s="27">
        <f t="shared" si="92"/>
        <v>220</v>
      </c>
      <c r="AE426" s="27">
        <f t="shared" si="92"/>
        <v>199.34100000000001</v>
      </c>
      <c r="AF426" s="27">
        <f t="shared" si="92"/>
        <v>197.983</v>
      </c>
      <c r="AG426" s="27">
        <f t="shared" si="92"/>
        <v>204.554</v>
      </c>
      <c r="AI426" s="48">
        <v>220</v>
      </c>
      <c r="AJ426" s="49">
        <v>220</v>
      </c>
      <c r="AK426" s="50">
        <f t="shared" si="94"/>
        <v>220</v>
      </c>
      <c r="AL426" s="51"/>
      <c r="AN426" s="52">
        <v>219.58799999999999</v>
      </c>
      <c r="AO426" s="53">
        <v>203.09700000000001</v>
      </c>
      <c r="AP426" s="53">
        <v>189.839</v>
      </c>
      <c r="AQ426" s="53">
        <v>148.56100000000001</v>
      </c>
      <c r="AR426" s="53">
        <v>185.06800000000001</v>
      </c>
      <c r="AS426" s="53">
        <v>220</v>
      </c>
      <c r="AT426" s="53">
        <v>220</v>
      </c>
      <c r="AU426" s="53">
        <v>199.34100000000001</v>
      </c>
      <c r="AV426" s="53">
        <v>197.983</v>
      </c>
      <c r="AW426" s="54">
        <v>204.554</v>
      </c>
      <c r="AY426" s="35">
        <f t="shared" si="89"/>
        <v>198.80310000000003</v>
      </c>
      <c r="AZ426" s="36">
        <f t="shared" si="90"/>
        <v>198.80310000000003</v>
      </c>
      <c r="BB426" s="39">
        <v>122</v>
      </c>
      <c r="BC426" s="41">
        <v>122</v>
      </c>
      <c r="BD426" s="41">
        <v>122</v>
      </c>
      <c r="BE426" s="41">
        <v>122</v>
      </c>
      <c r="BF426" s="41">
        <v>122</v>
      </c>
      <c r="BG426" s="41">
        <v>122</v>
      </c>
      <c r="BH426" s="41">
        <v>122</v>
      </c>
      <c r="BI426" s="41">
        <v>122</v>
      </c>
      <c r="BJ426" s="41">
        <v>122</v>
      </c>
      <c r="BK426" s="51">
        <v>122</v>
      </c>
      <c r="BM426" s="52">
        <v>122</v>
      </c>
      <c r="BN426" s="53">
        <v>122</v>
      </c>
      <c r="BO426" s="53">
        <v>122</v>
      </c>
      <c r="BP426" s="53">
        <v>122</v>
      </c>
      <c r="BQ426" s="53">
        <v>122</v>
      </c>
      <c r="BR426" s="53">
        <v>122</v>
      </c>
      <c r="BS426" s="53">
        <v>122</v>
      </c>
      <c r="BT426" s="53">
        <v>122</v>
      </c>
      <c r="BU426" s="53">
        <v>122</v>
      </c>
      <c r="BV426" s="54">
        <v>122</v>
      </c>
      <c r="BX426" s="38">
        <f t="shared" si="91"/>
        <v>122</v>
      </c>
    </row>
    <row r="427" spans="1:76" ht="15" thickBot="1" x14ac:dyDescent="0.4">
      <c r="A427" s="17">
        <f t="shared" si="86"/>
        <v>163.83826499999998</v>
      </c>
      <c r="B427" s="17">
        <f t="shared" si="87"/>
        <v>150.79999999999998</v>
      </c>
      <c r="C427" s="17">
        <f t="shared" si="88"/>
        <v>130</v>
      </c>
      <c r="D427" s="39" t="s">
        <v>58</v>
      </c>
      <c r="E427" s="40">
        <v>23453</v>
      </c>
      <c r="F427" s="41"/>
      <c r="G427" s="41"/>
      <c r="H427" s="40"/>
      <c r="I427" s="42">
        <v>46166</v>
      </c>
      <c r="J427" s="43">
        <v>38.028297999999999</v>
      </c>
      <c r="K427" s="44">
        <v>-101.16195500000001</v>
      </c>
      <c r="M427" s="45">
        <v>194.01</v>
      </c>
      <c r="N427" s="46">
        <v>234.255</v>
      </c>
      <c r="O427" s="46">
        <v>209.626</v>
      </c>
      <c r="P427" s="46">
        <v>78.408000000000001</v>
      </c>
      <c r="Q427" s="46">
        <v>178.98599999999999</v>
      </c>
      <c r="R427" s="46">
        <v>146.76400000000001</v>
      </c>
      <c r="S427" s="46">
        <v>260</v>
      </c>
      <c r="T427" s="46">
        <v>213.23400000000001</v>
      </c>
      <c r="U427" s="46">
        <v>199.56100000000001</v>
      </c>
      <c r="V427" s="47">
        <v>212.66499999999999</v>
      </c>
      <c r="X427" s="27">
        <f t="shared" si="93"/>
        <v>194.01</v>
      </c>
      <c r="Y427" s="27">
        <f t="shared" si="93"/>
        <v>234.255</v>
      </c>
      <c r="Z427" s="27">
        <f t="shared" si="93"/>
        <v>209.626</v>
      </c>
      <c r="AA427" s="27">
        <f t="shared" si="92"/>
        <v>78.408000000000001</v>
      </c>
      <c r="AB427" s="27">
        <f t="shared" si="92"/>
        <v>178.98599999999999</v>
      </c>
      <c r="AC427" s="27">
        <f t="shared" si="92"/>
        <v>146.76400000000001</v>
      </c>
      <c r="AD427" s="27">
        <f t="shared" si="92"/>
        <v>260</v>
      </c>
      <c r="AE427" s="27">
        <f t="shared" si="92"/>
        <v>213.23400000000001</v>
      </c>
      <c r="AF427" s="27">
        <f t="shared" si="92"/>
        <v>199.56100000000001</v>
      </c>
      <c r="AG427" s="27">
        <f t="shared" si="92"/>
        <v>212.66499999999999</v>
      </c>
      <c r="AI427" s="48">
        <v>260</v>
      </c>
      <c r="AJ427" s="49">
        <v>260</v>
      </c>
      <c r="AK427" s="50">
        <f t="shared" si="94"/>
        <v>260</v>
      </c>
      <c r="AL427" s="51"/>
      <c r="AN427" s="52">
        <v>194.01</v>
      </c>
      <c r="AO427" s="53">
        <v>234.255</v>
      </c>
      <c r="AP427" s="53">
        <v>209.626</v>
      </c>
      <c r="AQ427" s="53">
        <v>78.408000000000001</v>
      </c>
      <c r="AR427" s="53">
        <v>178.98599999999999</v>
      </c>
      <c r="AS427" s="53">
        <v>146.76400000000001</v>
      </c>
      <c r="AT427" s="53">
        <v>260</v>
      </c>
      <c r="AU427" s="53">
        <v>213.23400000000001</v>
      </c>
      <c r="AV427" s="53">
        <v>199.56100000000001</v>
      </c>
      <c r="AW427" s="54">
        <v>212.66499999999999</v>
      </c>
      <c r="AY427" s="35">
        <f t="shared" si="89"/>
        <v>192.75089999999997</v>
      </c>
      <c r="AZ427" s="36">
        <f t="shared" si="90"/>
        <v>192.75089999999997</v>
      </c>
      <c r="BB427" s="39">
        <v>122</v>
      </c>
      <c r="BC427" s="41">
        <v>122</v>
      </c>
      <c r="BD427" s="41">
        <v>122</v>
      </c>
      <c r="BE427" s="41">
        <v>122</v>
      </c>
      <c r="BF427" s="41">
        <v>122</v>
      </c>
      <c r="BG427" s="41">
        <v>122</v>
      </c>
      <c r="BH427" s="41">
        <v>122</v>
      </c>
      <c r="BI427" s="41">
        <v>122</v>
      </c>
      <c r="BJ427" s="41">
        <v>122</v>
      </c>
      <c r="BK427" s="51">
        <v>122</v>
      </c>
      <c r="BM427" s="52">
        <v>122</v>
      </c>
      <c r="BN427" s="53">
        <v>122</v>
      </c>
      <c r="BO427" s="53">
        <v>122</v>
      </c>
      <c r="BP427" s="53">
        <v>122</v>
      </c>
      <c r="BQ427" s="53">
        <v>122</v>
      </c>
      <c r="BR427" s="53">
        <v>122</v>
      </c>
      <c r="BS427" s="53">
        <v>122</v>
      </c>
      <c r="BT427" s="53">
        <v>122</v>
      </c>
      <c r="BU427" s="53">
        <v>122</v>
      </c>
      <c r="BV427" s="54">
        <v>122</v>
      </c>
      <c r="BX427" s="38">
        <f t="shared" si="91"/>
        <v>122</v>
      </c>
    </row>
    <row r="428" spans="1:76" ht="15" thickBot="1" x14ac:dyDescent="0.4">
      <c r="A428" s="17">
        <f t="shared" si="86"/>
        <v>183.36455000000001</v>
      </c>
      <c r="B428" s="17">
        <f t="shared" si="87"/>
        <v>150.79999999999998</v>
      </c>
      <c r="C428" s="17">
        <f t="shared" si="88"/>
        <v>130</v>
      </c>
      <c r="D428" s="39" t="s">
        <v>58</v>
      </c>
      <c r="E428" s="40">
        <v>23453</v>
      </c>
      <c r="F428" s="41"/>
      <c r="G428" s="41"/>
      <c r="H428" s="40"/>
      <c r="I428" s="42">
        <v>80139</v>
      </c>
      <c r="J428" s="43">
        <v>38.036058650000001</v>
      </c>
      <c r="K428" s="44">
        <v>-101.17085835</v>
      </c>
      <c r="M428" s="45">
        <v>236.13399999999999</v>
      </c>
      <c r="N428" s="46">
        <v>200.536</v>
      </c>
      <c r="O428" s="46">
        <v>221.85</v>
      </c>
      <c r="P428" s="46">
        <v>170.01499999999999</v>
      </c>
      <c r="Q428" s="46">
        <v>207.06800000000001</v>
      </c>
      <c r="R428" s="46">
        <v>252.36799999999999</v>
      </c>
      <c r="S428" s="46">
        <v>250</v>
      </c>
      <c r="T428" s="46">
        <v>213.09</v>
      </c>
      <c r="U428" s="46">
        <v>205.976</v>
      </c>
      <c r="V428" s="47">
        <v>200.19300000000001</v>
      </c>
      <c r="X428" s="27">
        <f t="shared" si="93"/>
        <v>236.13399999999999</v>
      </c>
      <c r="Y428" s="27">
        <f t="shared" si="93"/>
        <v>200.536</v>
      </c>
      <c r="Z428" s="27">
        <f t="shared" si="93"/>
        <v>221.85</v>
      </c>
      <c r="AA428" s="27">
        <f t="shared" si="92"/>
        <v>170.01499999999999</v>
      </c>
      <c r="AB428" s="27">
        <f t="shared" si="92"/>
        <v>207.06800000000001</v>
      </c>
      <c r="AC428" s="27">
        <f t="shared" si="92"/>
        <v>252.36799999999999</v>
      </c>
      <c r="AD428" s="27">
        <f t="shared" si="92"/>
        <v>250</v>
      </c>
      <c r="AE428" s="27">
        <f t="shared" si="92"/>
        <v>213.09</v>
      </c>
      <c r="AF428" s="27">
        <f t="shared" si="92"/>
        <v>205.976</v>
      </c>
      <c r="AG428" s="27">
        <f t="shared" si="92"/>
        <v>200.19300000000001</v>
      </c>
      <c r="AI428" s="48">
        <v>260</v>
      </c>
      <c r="AJ428" s="49">
        <v>260</v>
      </c>
      <c r="AK428" s="50">
        <f t="shared" si="94"/>
        <v>260</v>
      </c>
      <c r="AL428" s="51"/>
      <c r="AN428" s="52">
        <v>236.13399999999999</v>
      </c>
      <c r="AO428" s="53">
        <v>200.536</v>
      </c>
      <c r="AP428" s="53">
        <v>221.85</v>
      </c>
      <c r="AQ428" s="53">
        <v>170.01499999999999</v>
      </c>
      <c r="AR428" s="53">
        <v>207.06800000000001</v>
      </c>
      <c r="AS428" s="53">
        <v>252.36799999999999</v>
      </c>
      <c r="AT428" s="53">
        <v>250</v>
      </c>
      <c r="AU428" s="53">
        <v>213.09</v>
      </c>
      <c r="AV428" s="53">
        <v>205.976</v>
      </c>
      <c r="AW428" s="54">
        <v>200.19300000000001</v>
      </c>
      <c r="AY428" s="35">
        <f t="shared" si="89"/>
        <v>215.72300000000001</v>
      </c>
      <c r="AZ428" s="36">
        <f t="shared" si="90"/>
        <v>215.72300000000001</v>
      </c>
      <c r="BB428" s="39">
        <v>122</v>
      </c>
      <c r="BC428" s="41">
        <v>122</v>
      </c>
      <c r="BD428" s="41">
        <v>122</v>
      </c>
      <c r="BE428" s="41">
        <v>122</v>
      </c>
      <c r="BF428" s="41">
        <v>122</v>
      </c>
      <c r="BG428" s="41">
        <v>122</v>
      </c>
      <c r="BH428" s="41">
        <v>122</v>
      </c>
      <c r="BI428" s="41">
        <v>122</v>
      </c>
      <c r="BJ428" s="41">
        <v>122</v>
      </c>
      <c r="BK428" s="51">
        <v>122</v>
      </c>
      <c r="BM428" s="52">
        <v>122</v>
      </c>
      <c r="BN428" s="53">
        <v>122</v>
      </c>
      <c r="BO428" s="53">
        <v>122</v>
      </c>
      <c r="BP428" s="53">
        <v>122</v>
      </c>
      <c r="BQ428" s="53">
        <v>122</v>
      </c>
      <c r="BR428" s="53">
        <v>122</v>
      </c>
      <c r="BS428" s="53">
        <v>122</v>
      </c>
      <c r="BT428" s="53">
        <v>122</v>
      </c>
      <c r="BU428" s="53">
        <v>122</v>
      </c>
      <c r="BV428" s="54">
        <v>122</v>
      </c>
      <c r="BX428" s="38">
        <f t="shared" si="91"/>
        <v>122</v>
      </c>
    </row>
    <row r="429" spans="1:76" ht="15" thickBot="1" x14ac:dyDescent="0.4">
      <c r="A429" s="17">
        <f t="shared" si="86"/>
        <v>188.454095</v>
      </c>
      <c r="B429" s="17">
        <f t="shared" si="87"/>
        <v>150.79999999999998</v>
      </c>
      <c r="C429" s="17">
        <f t="shared" si="88"/>
        <v>130</v>
      </c>
      <c r="D429" s="39" t="s">
        <v>58</v>
      </c>
      <c r="E429" s="40">
        <v>23453</v>
      </c>
      <c r="F429" s="41"/>
      <c r="G429" s="41"/>
      <c r="H429" s="40"/>
      <c r="I429" s="42">
        <v>83182</v>
      </c>
      <c r="J429" s="43">
        <v>38.035229999999999</v>
      </c>
      <c r="K429" s="44">
        <v>-101.16126</v>
      </c>
      <c r="M429" s="45">
        <v>229.881</v>
      </c>
      <c r="N429" s="46">
        <v>217.39</v>
      </c>
      <c r="O429" s="46">
        <v>200.68700000000001</v>
      </c>
      <c r="P429" s="46">
        <v>154.05500000000001</v>
      </c>
      <c r="Q429" s="46">
        <v>239.60599999999999</v>
      </c>
      <c r="R429" s="46">
        <v>260</v>
      </c>
      <c r="S429" s="46">
        <v>260</v>
      </c>
      <c r="T429" s="46">
        <v>207.42599999999999</v>
      </c>
      <c r="U429" s="46">
        <v>242.18700000000001</v>
      </c>
      <c r="V429" s="47">
        <v>205.875</v>
      </c>
      <c r="X429" s="27">
        <f t="shared" si="93"/>
        <v>229.881</v>
      </c>
      <c r="Y429" s="27">
        <f t="shared" si="93"/>
        <v>217.39</v>
      </c>
      <c r="Z429" s="27">
        <f t="shared" si="93"/>
        <v>200.68700000000001</v>
      </c>
      <c r="AA429" s="27">
        <f t="shared" si="92"/>
        <v>154.05500000000001</v>
      </c>
      <c r="AB429" s="27">
        <f t="shared" si="92"/>
        <v>239.60599999999999</v>
      </c>
      <c r="AC429" s="27">
        <f t="shared" si="92"/>
        <v>260</v>
      </c>
      <c r="AD429" s="27">
        <f t="shared" si="92"/>
        <v>260</v>
      </c>
      <c r="AE429" s="27">
        <f t="shared" si="92"/>
        <v>207.42599999999999</v>
      </c>
      <c r="AF429" s="27">
        <f t="shared" si="92"/>
        <v>242.18700000000001</v>
      </c>
      <c r="AG429" s="27">
        <f t="shared" si="92"/>
        <v>205.875</v>
      </c>
      <c r="AI429" s="48">
        <v>260</v>
      </c>
      <c r="AJ429" s="49">
        <v>260</v>
      </c>
      <c r="AK429" s="50">
        <f t="shared" si="94"/>
        <v>260</v>
      </c>
      <c r="AL429" s="51"/>
      <c r="AN429" s="52">
        <v>229.881</v>
      </c>
      <c r="AO429" s="53">
        <v>217.39</v>
      </c>
      <c r="AP429" s="53">
        <v>200.68700000000001</v>
      </c>
      <c r="AQ429" s="53">
        <v>154.05500000000001</v>
      </c>
      <c r="AR429" s="53">
        <v>239.60599999999999</v>
      </c>
      <c r="AS429" s="53">
        <v>260</v>
      </c>
      <c r="AT429" s="53">
        <v>260</v>
      </c>
      <c r="AU429" s="53">
        <v>207.42599999999999</v>
      </c>
      <c r="AV429" s="53">
        <v>242.18700000000001</v>
      </c>
      <c r="AW429" s="54">
        <v>205.875</v>
      </c>
      <c r="AY429" s="35">
        <f t="shared" si="89"/>
        <v>221.7107</v>
      </c>
      <c r="AZ429" s="36">
        <f t="shared" si="90"/>
        <v>221.7107</v>
      </c>
      <c r="BB429" s="39">
        <v>122</v>
      </c>
      <c r="BC429" s="41">
        <v>122</v>
      </c>
      <c r="BD429" s="41">
        <v>122</v>
      </c>
      <c r="BE429" s="41">
        <v>122</v>
      </c>
      <c r="BF429" s="41">
        <v>122</v>
      </c>
      <c r="BG429" s="41">
        <v>122</v>
      </c>
      <c r="BH429" s="41">
        <v>122</v>
      </c>
      <c r="BI429" s="41">
        <v>122</v>
      </c>
      <c r="BJ429" s="41">
        <v>122</v>
      </c>
      <c r="BK429" s="51">
        <v>122</v>
      </c>
      <c r="BM429" s="52">
        <v>122</v>
      </c>
      <c r="BN429" s="53">
        <v>122</v>
      </c>
      <c r="BO429" s="53">
        <v>122</v>
      </c>
      <c r="BP429" s="53">
        <v>122</v>
      </c>
      <c r="BQ429" s="53">
        <v>122</v>
      </c>
      <c r="BR429" s="53">
        <v>122</v>
      </c>
      <c r="BS429" s="53">
        <v>122</v>
      </c>
      <c r="BT429" s="53">
        <v>122</v>
      </c>
      <c r="BU429" s="53">
        <v>122</v>
      </c>
      <c r="BV429" s="54">
        <v>122</v>
      </c>
      <c r="BX429" s="38">
        <f t="shared" si="91"/>
        <v>122</v>
      </c>
    </row>
    <row r="430" spans="1:76" ht="15" thickBot="1" x14ac:dyDescent="0.4">
      <c r="A430" s="17">
        <f t="shared" si="86"/>
        <v>225.86625000000001</v>
      </c>
      <c r="B430" s="17">
        <f t="shared" si="87"/>
        <v>227.35999999999999</v>
      </c>
      <c r="C430" s="17">
        <f t="shared" si="88"/>
        <v>196</v>
      </c>
      <c r="D430" s="39" t="s">
        <v>58</v>
      </c>
      <c r="E430" s="40">
        <v>30585</v>
      </c>
      <c r="F430" s="41"/>
      <c r="G430" s="41"/>
      <c r="H430" s="40"/>
      <c r="I430" s="42">
        <v>41298</v>
      </c>
      <c r="J430" s="43">
        <v>38.007263000000002</v>
      </c>
      <c r="K430" s="44">
        <v>-100.96450400000001</v>
      </c>
      <c r="M430" s="45">
        <v>268.46899999999999</v>
      </c>
      <c r="N430" s="46">
        <v>160.42699999999999</v>
      </c>
      <c r="O430" s="46">
        <v>328.76299999999998</v>
      </c>
      <c r="P430" s="46">
        <v>198.35499999999999</v>
      </c>
      <c r="Q430" s="46">
        <v>258.96300000000002</v>
      </c>
      <c r="R430" s="46">
        <v>391.77600000000001</v>
      </c>
      <c r="S430" s="46">
        <v>370.08699999999999</v>
      </c>
      <c r="T430" s="46">
        <v>186.54900000000001</v>
      </c>
      <c r="U430" s="46">
        <v>275.23</v>
      </c>
      <c r="V430" s="47">
        <v>218.631</v>
      </c>
      <c r="X430" s="27">
        <f t="shared" si="93"/>
        <v>268.46899999999999</v>
      </c>
      <c r="Y430" s="27">
        <f t="shared" si="93"/>
        <v>160.42699999999999</v>
      </c>
      <c r="Z430" s="27">
        <f t="shared" si="93"/>
        <v>328.76299999999998</v>
      </c>
      <c r="AA430" s="27">
        <f t="shared" si="92"/>
        <v>198.35499999999999</v>
      </c>
      <c r="AB430" s="27">
        <f t="shared" si="92"/>
        <v>258.96300000000002</v>
      </c>
      <c r="AC430" s="27">
        <f t="shared" si="92"/>
        <v>391.77600000000001</v>
      </c>
      <c r="AD430" s="27">
        <f t="shared" si="92"/>
        <v>370.08699999999999</v>
      </c>
      <c r="AE430" s="27">
        <f t="shared" si="92"/>
        <v>186.54900000000001</v>
      </c>
      <c r="AF430" s="27">
        <f t="shared" si="92"/>
        <v>275.23</v>
      </c>
      <c r="AG430" s="27">
        <f t="shared" si="92"/>
        <v>218.631</v>
      </c>
      <c r="AI430" s="48">
        <v>392</v>
      </c>
      <c r="AJ430" s="49">
        <v>392</v>
      </c>
      <c r="AK430" s="61">
        <v>464</v>
      </c>
      <c r="AL430" s="51"/>
      <c r="AN430" s="52">
        <v>268.46899999999999</v>
      </c>
      <c r="AO430" s="53">
        <v>160.42699999999999</v>
      </c>
      <c r="AP430" s="53">
        <v>328.76299999999998</v>
      </c>
      <c r="AQ430" s="53">
        <v>198.35499999999999</v>
      </c>
      <c r="AR430" s="53">
        <v>258.96300000000002</v>
      </c>
      <c r="AS430" s="53">
        <v>391.77600000000001</v>
      </c>
      <c r="AT430" s="53">
        <v>370.08699999999999</v>
      </c>
      <c r="AU430" s="53">
        <v>186.54900000000001</v>
      </c>
      <c r="AV430" s="53">
        <v>275.23</v>
      </c>
      <c r="AW430" s="54">
        <v>218.631</v>
      </c>
      <c r="AY430" s="35">
        <f t="shared" si="89"/>
        <v>265.72500000000002</v>
      </c>
      <c r="AZ430" s="36">
        <f t="shared" si="90"/>
        <v>265.72500000000002</v>
      </c>
      <c r="BB430" s="39">
        <v>230</v>
      </c>
      <c r="BC430" s="41">
        <v>230</v>
      </c>
      <c r="BD430" s="41">
        <v>230</v>
      </c>
      <c r="BE430" s="41">
        <v>230</v>
      </c>
      <c r="BF430" s="41">
        <v>230</v>
      </c>
      <c r="BG430" s="41">
        <v>229</v>
      </c>
      <c r="BH430" s="41">
        <v>229</v>
      </c>
      <c r="BI430" s="41">
        <v>229</v>
      </c>
      <c r="BJ430" s="41">
        <v>179</v>
      </c>
      <c r="BK430" s="51">
        <v>179</v>
      </c>
      <c r="BM430" s="52">
        <v>230</v>
      </c>
      <c r="BN430" s="53">
        <v>230</v>
      </c>
      <c r="BO430" s="53">
        <v>230</v>
      </c>
      <c r="BP430" s="53">
        <v>230</v>
      </c>
      <c r="BQ430" s="53">
        <v>230</v>
      </c>
      <c r="BR430" s="53">
        <v>229</v>
      </c>
      <c r="BS430" s="53">
        <v>229</v>
      </c>
      <c r="BT430" s="53">
        <v>229</v>
      </c>
      <c r="BU430" s="53">
        <v>179</v>
      </c>
      <c r="BV430" s="54">
        <v>179</v>
      </c>
      <c r="BX430" s="38">
        <f t="shared" si="91"/>
        <v>219.5</v>
      </c>
    </row>
    <row r="431" spans="1:76" ht="15" thickBot="1" x14ac:dyDescent="0.4">
      <c r="A431" s="17">
        <f t="shared" si="86"/>
        <v>260.77549499999998</v>
      </c>
      <c r="B431" s="17">
        <f t="shared" si="87"/>
        <v>276.11523</v>
      </c>
      <c r="C431" s="17">
        <f t="shared" si="88"/>
        <v>320</v>
      </c>
      <c r="D431" s="39" t="s">
        <v>58</v>
      </c>
      <c r="E431" s="40">
        <v>5210</v>
      </c>
      <c r="F431" s="41"/>
      <c r="G431" s="41"/>
      <c r="H431" s="40"/>
      <c r="I431" s="42">
        <v>28232</v>
      </c>
      <c r="J431" s="43">
        <v>38.101019999999998</v>
      </c>
      <c r="K431" s="44">
        <v>-101.08404</v>
      </c>
      <c r="M431" s="45">
        <v>288.84300000000002</v>
      </c>
      <c r="N431" s="46">
        <v>273.62099999999998</v>
      </c>
      <c r="O431" s="46">
        <v>354.31299999999999</v>
      </c>
      <c r="P431" s="46">
        <v>273.673</v>
      </c>
      <c r="Q431" s="46">
        <v>354.46</v>
      </c>
      <c r="R431" s="46">
        <v>116.708</v>
      </c>
      <c r="S431" s="46">
        <v>442.14400000000001</v>
      </c>
      <c r="T431" s="46">
        <v>359.33699999999999</v>
      </c>
      <c r="U431" s="46">
        <v>335.86599999999999</v>
      </c>
      <c r="V431" s="47">
        <v>268.98200000000003</v>
      </c>
      <c r="X431" s="27">
        <f t="shared" si="93"/>
        <v>288.84300000000002</v>
      </c>
      <c r="Y431" s="27">
        <f t="shared" si="93"/>
        <v>273.62099999999998</v>
      </c>
      <c r="Z431" s="27">
        <f t="shared" si="93"/>
        <v>354.31299999999999</v>
      </c>
      <c r="AA431" s="27">
        <f t="shared" si="92"/>
        <v>273.673</v>
      </c>
      <c r="AB431" s="27">
        <f t="shared" si="92"/>
        <v>354.46</v>
      </c>
      <c r="AC431" s="27">
        <f t="shared" si="92"/>
        <v>116.708</v>
      </c>
      <c r="AD431" s="27">
        <f t="shared" si="92"/>
        <v>442.14400000000001</v>
      </c>
      <c r="AE431" s="27">
        <f t="shared" si="92"/>
        <v>359.33699999999999</v>
      </c>
      <c r="AF431" s="27">
        <f t="shared" si="92"/>
        <v>335.86599999999999</v>
      </c>
      <c r="AG431" s="27">
        <f t="shared" si="92"/>
        <v>268.98200000000003</v>
      </c>
      <c r="AI431" s="48">
        <v>640</v>
      </c>
      <c r="AJ431" s="49">
        <v>640</v>
      </c>
      <c r="AK431" s="50">
        <f>AI431</f>
        <v>640</v>
      </c>
      <c r="AL431" s="51"/>
      <c r="AN431" s="52">
        <v>288.84300000000002</v>
      </c>
      <c r="AO431" s="53">
        <v>273.62099999999998</v>
      </c>
      <c r="AP431" s="53">
        <v>354.31299999999999</v>
      </c>
      <c r="AQ431" s="53">
        <v>273.673</v>
      </c>
      <c r="AR431" s="53">
        <v>354.46</v>
      </c>
      <c r="AS431" s="53">
        <v>116.708</v>
      </c>
      <c r="AT431" s="53">
        <v>442.14400000000001</v>
      </c>
      <c r="AU431" s="53">
        <v>359.33699999999999</v>
      </c>
      <c r="AV431" s="53">
        <v>335.86599999999999</v>
      </c>
      <c r="AW431" s="54">
        <v>268.98200000000003</v>
      </c>
      <c r="AY431" s="35">
        <f t="shared" si="89"/>
        <v>306.79469999999998</v>
      </c>
      <c r="AZ431" s="36">
        <f t="shared" si="90"/>
        <v>306.79469999999998</v>
      </c>
      <c r="BB431" s="39">
        <v>320</v>
      </c>
      <c r="BC431" s="41">
        <v>320</v>
      </c>
      <c r="BD431" s="41">
        <v>250</v>
      </c>
      <c r="BE431" s="41">
        <v>250</v>
      </c>
      <c r="BF431" s="41">
        <v>250</v>
      </c>
      <c r="BG431" s="41">
        <v>250</v>
      </c>
      <c r="BH431" s="41">
        <v>250</v>
      </c>
      <c r="BI431" s="41">
        <v>250</v>
      </c>
      <c r="BJ431" s="41">
        <v>250</v>
      </c>
      <c r="BK431" s="51">
        <v>250</v>
      </c>
      <c r="BM431" s="52">
        <v>320</v>
      </c>
      <c r="BN431" s="53">
        <v>320</v>
      </c>
      <c r="BO431" s="53">
        <v>250</v>
      </c>
      <c r="BP431" s="53">
        <v>250</v>
      </c>
      <c r="BQ431" s="53">
        <v>250</v>
      </c>
      <c r="BR431" s="53">
        <v>250</v>
      </c>
      <c r="BS431" s="53">
        <v>250</v>
      </c>
      <c r="BT431" s="53">
        <v>250</v>
      </c>
      <c r="BU431" s="53">
        <v>250</v>
      </c>
      <c r="BV431" s="54">
        <v>250</v>
      </c>
      <c r="BX431" s="38">
        <f t="shared" si="91"/>
        <v>264</v>
      </c>
    </row>
    <row r="432" spans="1:76" ht="15" thickBot="1" x14ac:dyDescent="0.4">
      <c r="A432" s="17">
        <f t="shared" si="86"/>
        <v>301.48649999999992</v>
      </c>
      <c r="B432" s="17">
        <f t="shared" si="87"/>
        <v>319.22099999999995</v>
      </c>
      <c r="C432" s="17">
        <f t="shared" si="88"/>
        <v>300</v>
      </c>
      <c r="D432" s="39" t="s">
        <v>58</v>
      </c>
      <c r="E432" s="40">
        <v>29</v>
      </c>
      <c r="F432" s="41" t="s">
        <v>67</v>
      </c>
      <c r="G432" s="41"/>
      <c r="H432" s="40"/>
      <c r="I432" s="42">
        <v>78146</v>
      </c>
      <c r="J432" s="43">
        <v>38.000259999999997</v>
      </c>
      <c r="K432" s="44">
        <v>-100.86507</v>
      </c>
      <c r="M432" s="45">
        <v>371.21</v>
      </c>
      <c r="N432" s="46">
        <v>226.77799999999999</v>
      </c>
      <c r="O432" s="46">
        <v>486.54199999999997</v>
      </c>
      <c r="P432" s="46">
        <v>213.50200000000001</v>
      </c>
      <c r="Q432" s="46">
        <v>197.63</v>
      </c>
      <c r="R432" s="46">
        <v>372.64299999999997</v>
      </c>
      <c r="S432" s="46">
        <v>402.18700000000001</v>
      </c>
      <c r="T432" s="46">
        <v>475.58499999999998</v>
      </c>
      <c r="U432" s="46">
        <v>464.89299999999997</v>
      </c>
      <c r="V432" s="47">
        <v>335.93</v>
      </c>
      <c r="X432" s="27">
        <f t="shared" si="93"/>
        <v>371.21</v>
      </c>
      <c r="Y432" s="27">
        <f t="shared" si="93"/>
        <v>226.77799999999999</v>
      </c>
      <c r="Z432" s="27">
        <f t="shared" si="93"/>
        <v>486.54199999999997</v>
      </c>
      <c r="AA432" s="27">
        <f t="shared" si="92"/>
        <v>213.50200000000001</v>
      </c>
      <c r="AB432" s="27">
        <f t="shared" si="92"/>
        <v>197.63</v>
      </c>
      <c r="AC432" s="27">
        <f t="shared" si="92"/>
        <v>372.64299999999997</v>
      </c>
      <c r="AD432" s="27">
        <f t="shared" si="92"/>
        <v>402.18700000000001</v>
      </c>
      <c r="AE432" s="27">
        <f t="shared" si="92"/>
        <v>475.58499999999998</v>
      </c>
      <c r="AF432" s="27">
        <f t="shared" si="92"/>
        <v>464.89299999999997</v>
      </c>
      <c r="AG432" s="27">
        <f t="shared" si="92"/>
        <v>335.93</v>
      </c>
      <c r="AI432" s="48">
        <v>600</v>
      </c>
      <c r="AJ432" s="49">
        <v>600</v>
      </c>
      <c r="AK432" s="50">
        <f>AI432</f>
        <v>600</v>
      </c>
      <c r="AL432" s="51"/>
      <c r="AN432" s="52">
        <v>371.21</v>
      </c>
      <c r="AO432" s="53">
        <v>226.77799999999999</v>
      </c>
      <c r="AP432" s="53">
        <v>486.54199999999997</v>
      </c>
      <c r="AQ432" s="53">
        <v>213.50200000000001</v>
      </c>
      <c r="AR432" s="53">
        <v>197.63</v>
      </c>
      <c r="AS432" s="53">
        <v>372.64299999999997</v>
      </c>
      <c r="AT432" s="53">
        <v>402.18700000000001</v>
      </c>
      <c r="AU432" s="53">
        <v>475.58499999999998</v>
      </c>
      <c r="AV432" s="53">
        <v>464.89299999999997</v>
      </c>
      <c r="AW432" s="54">
        <v>335.93</v>
      </c>
      <c r="AY432" s="35">
        <f t="shared" si="89"/>
        <v>354.68999999999994</v>
      </c>
      <c r="AZ432" s="36">
        <f t="shared" si="90"/>
        <v>354.68999999999994</v>
      </c>
      <c r="BB432" s="39">
        <v>245</v>
      </c>
      <c r="BC432" s="41">
        <v>245</v>
      </c>
      <c r="BD432" s="41">
        <v>245</v>
      </c>
      <c r="BE432" s="41">
        <v>245</v>
      </c>
      <c r="BF432" s="41">
        <v>245</v>
      </c>
      <c r="BG432" s="41">
        <v>245</v>
      </c>
      <c r="BH432" s="41">
        <v>245</v>
      </c>
      <c r="BI432" s="41">
        <v>245</v>
      </c>
      <c r="BJ432" s="41">
        <v>245</v>
      </c>
      <c r="BK432" s="51">
        <v>245</v>
      </c>
      <c r="BM432" s="52">
        <v>245</v>
      </c>
      <c r="BN432" s="53">
        <v>245</v>
      </c>
      <c r="BO432" s="53">
        <v>245</v>
      </c>
      <c r="BP432" s="53">
        <v>245</v>
      </c>
      <c r="BQ432" s="53">
        <v>245</v>
      </c>
      <c r="BR432" s="53">
        <v>245</v>
      </c>
      <c r="BS432" s="53">
        <v>245</v>
      </c>
      <c r="BT432" s="53">
        <v>245</v>
      </c>
      <c r="BU432" s="53">
        <v>245</v>
      </c>
      <c r="BV432" s="54">
        <v>245</v>
      </c>
      <c r="BX432" s="38">
        <f t="shared" si="91"/>
        <v>245</v>
      </c>
    </row>
    <row r="433" spans="1:76" ht="15" thickBot="1" x14ac:dyDescent="0.4">
      <c r="A433" s="17">
        <f t="shared" si="86"/>
        <v>82.581410000000005</v>
      </c>
      <c r="B433" s="17">
        <f t="shared" si="87"/>
        <v>64.959999999999994</v>
      </c>
      <c r="C433" s="17">
        <f t="shared" si="88"/>
        <v>56</v>
      </c>
      <c r="D433" s="39" t="s">
        <v>58</v>
      </c>
      <c r="E433" s="40">
        <v>144</v>
      </c>
      <c r="F433" s="41" t="s">
        <v>67</v>
      </c>
      <c r="G433" s="41"/>
      <c r="H433" s="40" t="s">
        <v>164</v>
      </c>
      <c r="I433" s="42">
        <v>40932</v>
      </c>
      <c r="J433" s="43">
        <v>37.989139000000002</v>
      </c>
      <c r="K433" s="44">
        <v>-100.912193</v>
      </c>
      <c r="M433" s="45">
        <v>144</v>
      </c>
      <c r="N433" s="46">
        <v>56.523000000000003</v>
      </c>
      <c r="O433" s="46">
        <v>94.197999999999993</v>
      </c>
      <c r="P433" s="46">
        <v>125.18</v>
      </c>
      <c r="Q433" s="46">
        <v>85.072000000000003</v>
      </c>
      <c r="R433" s="46">
        <v>141.59299999999999</v>
      </c>
      <c r="S433" s="46">
        <v>144</v>
      </c>
      <c r="T433" s="46">
        <v>103.89400000000001</v>
      </c>
      <c r="U433" s="46">
        <v>144</v>
      </c>
      <c r="V433" s="47">
        <v>71.858999999999995</v>
      </c>
      <c r="X433" s="27">
        <v>112</v>
      </c>
      <c r="Y433" s="27">
        <f t="shared" si="93"/>
        <v>56.523000000000003</v>
      </c>
      <c r="Z433" s="27">
        <f t="shared" si="93"/>
        <v>94.197999999999993</v>
      </c>
      <c r="AA433" s="27">
        <v>112</v>
      </c>
      <c r="AB433" s="27">
        <f t="shared" si="92"/>
        <v>85.072000000000003</v>
      </c>
      <c r="AC433" s="27">
        <v>112</v>
      </c>
      <c r="AD433" s="27">
        <v>112</v>
      </c>
      <c r="AE433" s="27">
        <f t="shared" si="92"/>
        <v>103.89400000000001</v>
      </c>
      <c r="AF433" s="27">
        <v>112</v>
      </c>
      <c r="AG433" s="27">
        <f t="shared" si="92"/>
        <v>71.858999999999995</v>
      </c>
      <c r="AI433" s="48">
        <v>112</v>
      </c>
      <c r="AJ433" s="49">
        <v>112</v>
      </c>
      <c r="AK433" s="85">
        <v>144</v>
      </c>
      <c r="AL433" s="51"/>
      <c r="AN433" s="52">
        <v>112</v>
      </c>
      <c r="AO433" s="53">
        <v>56.523000000000003</v>
      </c>
      <c r="AP433" s="53">
        <v>94.197999999999993</v>
      </c>
      <c r="AQ433" s="53">
        <v>112</v>
      </c>
      <c r="AR433" s="53">
        <v>85.072000000000003</v>
      </c>
      <c r="AS433" s="53">
        <v>112</v>
      </c>
      <c r="AT433" s="53">
        <v>112</v>
      </c>
      <c r="AU433" s="53">
        <v>103.89400000000001</v>
      </c>
      <c r="AV433" s="53">
        <v>112</v>
      </c>
      <c r="AW433" s="54">
        <v>71.858999999999995</v>
      </c>
      <c r="AY433" s="35">
        <f t="shared" si="89"/>
        <v>97.154600000000002</v>
      </c>
      <c r="AZ433" s="36">
        <f t="shared" si="90"/>
        <v>97.154600000000002</v>
      </c>
      <c r="BB433" s="39">
        <v>90</v>
      </c>
      <c r="BC433" s="41">
        <v>90</v>
      </c>
      <c r="BD433" s="41">
        <v>90</v>
      </c>
      <c r="BE433" s="41">
        <v>90</v>
      </c>
      <c r="BF433" s="41">
        <v>65</v>
      </c>
      <c r="BG433" s="41">
        <v>65</v>
      </c>
      <c r="BH433" s="41">
        <v>65</v>
      </c>
      <c r="BI433" s="41">
        <v>70</v>
      </c>
      <c r="BJ433" s="41">
        <v>70</v>
      </c>
      <c r="BK433" s="51">
        <v>70</v>
      </c>
      <c r="BM433" s="52">
        <v>90</v>
      </c>
      <c r="BN433" s="53">
        <v>90</v>
      </c>
      <c r="BO433" s="53">
        <v>90</v>
      </c>
      <c r="BP433" s="53">
        <v>90</v>
      </c>
      <c r="BQ433" s="53">
        <v>65</v>
      </c>
      <c r="BR433" s="53">
        <v>65</v>
      </c>
      <c r="BS433" s="53">
        <v>65</v>
      </c>
      <c r="BT433" s="53">
        <v>70</v>
      </c>
      <c r="BU433" s="53">
        <v>70</v>
      </c>
      <c r="BV433" s="54">
        <v>70</v>
      </c>
      <c r="BX433" s="38">
        <f t="shared" si="91"/>
        <v>76.5</v>
      </c>
    </row>
    <row r="434" spans="1:76" ht="15" thickBot="1" x14ac:dyDescent="0.4">
      <c r="A434" s="17">
        <f t="shared" si="86"/>
        <v>11.798</v>
      </c>
      <c r="B434" s="17">
        <f t="shared" si="87"/>
        <v>12.492000000000001</v>
      </c>
      <c r="C434" s="17">
        <f t="shared" si="88"/>
        <v>16</v>
      </c>
      <c r="D434" s="39" t="s">
        <v>58</v>
      </c>
      <c r="E434" s="40">
        <v>11600</v>
      </c>
      <c r="F434" s="41"/>
      <c r="G434" s="41"/>
      <c r="H434" s="40"/>
      <c r="I434" s="42">
        <v>40932</v>
      </c>
      <c r="J434" s="43">
        <v>37.989139000000002</v>
      </c>
      <c r="K434" s="44">
        <v>-100.912193</v>
      </c>
      <c r="M434" s="45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7">
        <v>0</v>
      </c>
      <c r="X434" s="27">
        <v>32</v>
      </c>
      <c r="Y434" s="27">
        <f t="shared" ref="Y434:AG434" si="95">IF(Y433&gt;$AQ$433,Y433-$AQ$433,0)</f>
        <v>0</v>
      </c>
      <c r="Z434" s="27">
        <f t="shared" si="95"/>
        <v>0</v>
      </c>
      <c r="AA434" s="27">
        <v>13.2</v>
      </c>
      <c r="AB434" s="27">
        <f t="shared" si="95"/>
        <v>0</v>
      </c>
      <c r="AC434" s="27">
        <v>29.6</v>
      </c>
      <c r="AD434" s="27">
        <v>32</v>
      </c>
      <c r="AE434" s="27">
        <f t="shared" si="95"/>
        <v>0</v>
      </c>
      <c r="AF434" s="27">
        <v>32</v>
      </c>
      <c r="AG434" s="27">
        <f t="shared" si="95"/>
        <v>0</v>
      </c>
      <c r="AI434" s="48">
        <v>144</v>
      </c>
      <c r="AJ434" s="49">
        <v>32</v>
      </c>
      <c r="AK434" s="88"/>
      <c r="AL434" s="51" t="s">
        <v>165</v>
      </c>
      <c r="AN434" s="52">
        <v>32</v>
      </c>
      <c r="AO434" s="53">
        <v>0</v>
      </c>
      <c r="AP434" s="53">
        <v>0</v>
      </c>
      <c r="AQ434" s="53">
        <v>13.2</v>
      </c>
      <c r="AR434" s="53">
        <v>0</v>
      </c>
      <c r="AS434" s="53">
        <v>29.6</v>
      </c>
      <c r="AT434" s="53">
        <v>32</v>
      </c>
      <c r="AU434" s="53">
        <v>0</v>
      </c>
      <c r="AV434" s="53">
        <v>32</v>
      </c>
      <c r="AW434" s="54">
        <v>0</v>
      </c>
      <c r="AY434" s="35">
        <f t="shared" si="89"/>
        <v>13.88</v>
      </c>
      <c r="AZ434" s="36">
        <f t="shared" si="90"/>
        <v>13.88</v>
      </c>
      <c r="BB434" s="39">
        <v>90</v>
      </c>
      <c r="BC434" s="41">
        <v>90</v>
      </c>
      <c r="BD434" s="41">
        <v>90</v>
      </c>
      <c r="BE434" s="41">
        <v>90</v>
      </c>
      <c r="BF434" s="41">
        <v>65</v>
      </c>
      <c r="BG434" s="41">
        <v>65</v>
      </c>
      <c r="BH434" s="41">
        <v>65</v>
      </c>
      <c r="BI434" s="41">
        <v>70</v>
      </c>
      <c r="BJ434" s="41">
        <v>70</v>
      </c>
      <c r="BK434" s="51">
        <v>70</v>
      </c>
      <c r="BM434" s="52">
        <v>90</v>
      </c>
      <c r="BN434" s="53">
        <v>90</v>
      </c>
      <c r="BO434" s="53">
        <v>90</v>
      </c>
      <c r="BP434" s="53">
        <v>90</v>
      </c>
      <c r="BQ434" s="53">
        <v>65</v>
      </c>
      <c r="BR434" s="53">
        <v>65</v>
      </c>
      <c r="BS434" s="53">
        <v>65</v>
      </c>
      <c r="BT434" s="53">
        <v>70</v>
      </c>
      <c r="BU434" s="53">
        <v>70</v>
      </c>
      <c r="BV434" s="54">
        <v>70</v>
      </c>
      <c r="BX434" s="38">
        <f t="shared" si="91"/>
        <v>76.5</v>
      </c>
    </row>
    <row r="435" spans="1:76" ht="15" thickBot="1" x14ac:dyDescent="0.4">
      <c r="A435" s="17">
        <f t="shared" si="86"/>
        <v>83.537150000000011</v>
      </c>
      <c r="B435" s="17">
        <f t="shared" si="87"/>
        <v>88.451100000000011</v>
      </c>
      <c r="C435" s="17">
        <f t="shared" si="88"/>
        <v>78.5</v>
      </c>
      <c r="D435" s="39" t="s">
        <v>58</v>
      </c>
      <c r="E435" s="40">
        <v>161</v>
      </c>
      <c r="F435" s="41" t="s">
        <v>67</v>
      </c>
      <c r="G435" s="41"/>
      <c r="H435" s="40"/>
      <c r="I435" s="42">
        <v>13216</v>
      </c>
      <c r="J435" s="43">
        <v>37.983111999999998</v>
      </c>
      <c r="K435" s="44">
        <v>-100.900177</v>
      </c>
      <c r="M435" s="45">
        <v>112.193</v>
      </c>
      <c r="N435" s="46">
        <v>136.709</v>
      </c>
      <c r="O435" s="46">
        <v>156.99700000000001</v>
      </c>
      <c r="P435" s="46">
        <v>68.076999999999998</v>
      </c>
      <c r="Q435" s="46">
        <v>78.474000000000004</v>
      </c>
      <c r="R435" s="46">
        <v>87.908000000000001</v>
      </c>
      <c r="S435" s="46">
        <v>84.427999999999997</v>
      </c>
      <c r="T435" s="46">
        <v>101.517</v>
      </c>
      <c r="U435" s="46">
        <v>94.394000000000005</v>
      </c>
      <c r="V435" s="47">
        <v>62.093000000000004</v>
      </c>
      <c r="X435" s="27">
        <f t="shared" si="93"/>
        <v>112.193</v>
      </c>
      <c r="Y435" s="27">
        <f t="shared" si="93"/>
        <v>136.709</v>
      </c>
      <c r="Z435" s="27">
        <f t="shared" si="93"/>
        <v>156.99700000000001</v>
      </c>
      <c r="AA435" s="27">
        <f t="shared" si="93"/>
        <v>68.076999999999998</v>
      </c>
      <c r="AB435" s="27">
        <f t="shared" si="93"/>
        <v>78.474000000000004</v>
      </c>
      <c r="AC435" s="27">
        <f t="shared" si="93"/>
        <v>87.908000000000001</v>
      </c>
      <c r="AD435" s="27">
        <f t="shared" si="93"/>
        <v>84.427999999999997</v>
      </c>
      <c r="AE435" s="27">
        <f t="shared" si="92"/>
        <v>101.517</v>
      </c>
      <c r="AF435" s="27">
        <f t="shared" si="92"/>
        <v>94.394000000000005</v>
      </c>
      <c r="AG435" s="27">
        <f t="shared" si="92"/>
        <v>62.093000000000004</v>
      </c>
      <c r="AI435" s="48">
        <v>157</v>
      </c>
      <c r="AJ435" s="49">
        <v>157</v>
      </c>
      <c r="AK435" s="50">
        <f>AI435</f>
        <v>157</v>
      </c>
      <c r="AL435" s="51"/>
      <c r="AN435" s="52">
        <v>112.193</v>
      </c>
      <c r="AO435" s="53">
        <v>136.709</v>
      </c>
      <c r="AP435" s="53">
        <v>156.99700000000001</v>
      </c>
      <c r="AQ435" s="53">
        <v>68.076999999999998</v>
      </c>
      <c r="AR435" s="53">
        <v>78.474000000000004</v>
      </c>
      <c r="AS435" s="53">
        <v>87.908000000000001</v>
      </c>
      <c r="AT435" s="53">
        <v>84.427999999999997</v>
      </c>
      <c r="AU435" s="53">
        <v>101.517</v>
      </c>
      <c r="AV435" s="53">
        <v>94.394000000000005</v>
      </c>
      <c r="AW435" s="54">
        <v>62.093000000000004</v>
      </c>
      <c r="AY435" s="35">
        <f t="shared" si="89"/>
        <v>98.279000000000011</v>
      </c>
      <c r="AZ435" s="36">
        <f t="shared" si="90"/>
        <v>98.279000000000011</v>
      </c>
      <c r="BB435" s="39">
        <v>51</v>
      </c>
      <c r="BC435" s="41">
        <v>51</v>
      </c>
      <c r="BD435" s="41">
        <v>51</v>
      </c>
      <c r="BE435" s="41">
        <v>51</v>
      </c>
      <c r="BF435" s="41">
        <v>50</v>
      </c>
      <c r="BG435" s="41">
        <v>50</v>
      </c>
      <c r="BH435" s="41">
        <v>50</v>
      </c>
      <c r="BI435" s="41">
        <v>51</v>
      </c>
      <c r="BJ435" s="41">
        <v>51</v>
      </c>
      <c r="BK435" s="51">
        <v>51</v>
      </c>
      <c r="BM435" s="52">
        <v>51</v>
      </c>
      <c r="BN435" s="53">
        <v>51</v>
      </c>
      <c r="BO435" s="53">
        <v>51</v>
      </c>
      <c r="BP435" s="53">
        <v>51</v>
      </c>
      <c r="BQ435" s="53">
        <v>50</v>
      </c>
      <c r="BR435" s="53">
        <v>50</v>
      </c>
      <c r="BS435" s="53">
        <v>50</v>
      </c>
      <c r="BT435" s="53">
        <v>51</v>
      </c>
      <c r="BU435" s="53">
        <v>51</v>
      </c>
      <c r="BV435" s="54">
        <v>51</v>
      </c>
      <c r="BX435" s="38">
        <f t="shared" si="91"/>
        <v>50.7</v>
      </c>
    </row>
    <row r="436" spans="1:76" ht="15" thickBot="1" x14ac:dyDescent="0.4">
      <c r="A436" s="17">
        <f t="shared" si="86"/>
        <v>29.162649999999996</v>
      </c>
      <c r="B436" s="17">
        <f t="shared" si="87"/>
        <v>23.2</v>
      </c>
      <c r="C436" s="17">
        <f t="shared" si="88"/>
        <v>20</v>
      </c>
      <c r="D436" s="39" t="s">
        <v>58</v>
      </c>
      <c r="E436" s="40">
        <v>172</v>
      </c>
      <c r="F436" s="41" t="s">
        <v>67</v>
      </c>
      <c r="G436" s="41"/>
      <c r="H436" s="40"/>
      <c r="I436" s="42">
        <v>41950</v>
      </c>
      <c r="J436" s="43">
        <v>37.966568000000002</v>
      </c>
      <c r="K436" s="44">
        <v>-100.903397</v>
      </c>
      <c r="M436" s="45">
        <v>0</v>
      </c>
      <c r="N436" s="46">
        <v>0</v>
      </c>
      <c r="O436" s="46">
        <v>0</v>
      </c>
      <c r="P436" s="46">
        <v>0</v>
      </c>
      <c r="Q436" s="46">
        <v>28.963000000000001</v>
      </c>
      <c r="R436" s="46">
        <v>19.997</v>
      </c>
      <c r="S436" s="46">
        <v>37.563000000000002</v>
      </c>
      <c r="T436" s="46">
        <v>40</v>
      </c>
      <c r="U436" s="46">
        <v>39.331000000000003</v>
      </c>
      <c r="V436" s="47">
        <v>40</v>
      </c>
      <c r="X436" s="27">
        <f t="shared" si="93"/>
        <v>0</v>
      </c>
      <c r="Y436" s="27">
        <f t="shared" si="93"/>
        <v>0</v>
      </c>
      <c r="Z436" s="27">
        <f t="shared" si="93"/>
        <v>0</v>
      </c>
      <c r="AA436" s="27">
        <f t="shared" si="93"/>
        <v>0</v>
      </c>
      <c r="AB436" s="27">
        <f t="shared" si="93"/>
        <v>28.963000000000001</v>
      </c>
      <c r="AC436" s="27">
        <f t="shared" si="93"/>
        <v>19.997</v>
      </c>
      <c r="AD436" s="27">
        <f t="shared" si="93"/>
        <v>37.563000000000002</v>
      </c>
      <c r="AE436" s="27">
        <f t="shared" si="92"/>
        <v>40</v>
      </c>
      <c r="AF436" s="27">
        <f t="shared" si="92"/>
        <v>39.331000000000003</v>
      </c>
      <c r="AG436" s="27">
        <f t="shared" si="92"/>
        <v>40</v>
      </c>
      <c r="AI436" s="48">
        <v>40</v>
      </c>
      <c r="AJ436" s="49">
        <v>40</v>
      </c>
      <c r="AK436" s="50">
        <f>AI436</f>
        <v>40</v>
      </c>
      <c r="AL436" s="51"/>
      <c r="AN436" s="52"/>
      <c r="AO436" s="53"/>
      <c r="AP436" s="53"/>
      <c r="AQ436" s="53"/>
      <c r="AR436" s="53">
        <v>28.963000000000001</v>
      </c>
      <c r="AS436" s="53">
        <v>19.997</v>
      </c>
      <c r="AT436" s="53">
        <v>37.563000000000002</v>
      </c>
      <c r="AU436" s="53">
        <v>40</v>
      </c>
      <c r="AV436" s="53">
        <v>39.331000000000003</v>
      </c>
      <c r="AW436" s="54">
        <v>40</v>
      </c>
      <c r="AY436" s="35">
        <f t="shared" si="89"/>
        <v>34.308999999999997</v>
      </c>
      <c r="AZ436" s="36">
        <f t="shared" si="90"/>
        <v>20.5854</v>
      </c>
      <c r="BB436" s="39">
        <v>0</v>
      </c>
      <c r="BC436" s="41">
        <v>0</v>
      </c>
      <c r="BD436" s="41">
        <v>0</v>
      </c>
      <c r="BE436" s="41">
        <v>0</v>
      </c>
      <c r="BF436" s="41">
        <v>15</v>
      </c>
      <c r="BG436" s="41">
        <v>15</v>
      </c>
      <c r="BH436" s="41">
        <v>15</v>
      </c>
      <c r="BI436" s="41">
        <v>15</v>
      </c>
      <c r="BJ436" s="41">
        <v>15</v>
      </c>
      <c r="BK436" s="51">
        <v>15</v>
      </c>
      <c r="BM436" s="52" t="s">
        <v>85</v>
      </c>
      <c r="BN436" s="53" t="s">
        <v>85</v>
      </c>
      <c r="BO436" s="53" t="s">
        <v>85</v>
      </c>
      <c r="BP436" s="53" t="s">
        <v>85</v>
      </c>
      <c r="BQ436" s="53">
        <v>15</v>
      </c>
      <c r="BR436" s="53">
        <v>15</v>
      </c>
      <c r="BS436" s="53">
        <v>15</v>
      </c>
      <c r="BT436" s="53">
        <v>15</v>
      </c>
      <c r="BU436" s="53">
        <v>15</v>
      </c>
      <c r="BV436" s="54">
        <v>15</v>
      </c>
      <c r="BX436" s="38">
        <f t="shared" si="91"/>
        <v>15</v>
      </c>
    </row>
    <row r="437" spans="1:76" ht="15" thickBot="1" x14ac:dyDescent="0.4">
      <c r="A437" s="17">
        <f t="shared" si="86"/>
        <v>168.51096999999999</v>
      </c>
      <c r="B437" s="17">
        <f t="shared" si="87"/>
        <v>150.79999999999998</v>
      </c>
      <c r="C437" s="17">
        <f t="shared" si="88"/>
        <v>130</v>
      </c>
      <c r="D437" s="39" t="s">
        <v>58</v>
      </c>
      <c r="E437" s="40">
        <v>177</v>
      </c>
      <c r="F437" s="41" t="s">
        <v>67</v>
      </c>
      <c r="G437" s="41"/>
      <c r="H437" s="40" t="s">
        <v>166</v>
      </c>
      <c r="I437" s="42">
        <v>10432</v>
      </c>
      <c r="J437" s="43">
        <v>37.97354</v>
      </c>
      <c r="K437" s="44">
        <v>-100.92863</v>
      </c>
      <c r="M437" s="45">
        <v>253.505</v>
      </c>
      <c r="N437" s="46">
        <v>198.358</v>
      </c>
      <c r="O437" s="46">
        <v>181.958</v>
      </c>
      <c r="P437" s="46">
        <v>46.98</v>
      </c>
      <c r="Q437" s="46">
        <v>122.554</v>
      </c>
      <c r="R437" s="46">
        <v>259.99599999999998</v>
      </c>
      <c r="S437" s="46">
        <v>232.48599999999999</v>
      </c>
      <c r="T437" s="46">
        <v>221.62799999999999</v>
      </c>
      <c r="U437" s="46">
        <v>263.70400000000001</v>
      </c>
      <c r="V437" s="47">
        <v>201.31299999999999</v>
      </c>
      <c r="X437" s="27">
        <f t="shared" si="93"/>
        <v>253.505</v>
      </c>
      <c r="Y437" s="27">
        <f t="shared" si="93"/>
        <v>198.358</v>
      </c>
      <c r="Z437" s="27">
        <f t="shared" si="93"/>
        <v>181.958</v>
      </c>
      <c r="AA437" s="27">
        <f t="shared" si="93"/>
        <v>46.98</v>
      </c>
      <c r="AB437" s="27">
        <f t="shared" si="93"/>
        <v>122.554</v>
      </c>
      <c r="AC437" s="27">
        <f t="shared" si="93"/>
        <v>259.99599999999998</v>
      </c>
      <c r="AD437" s="27">
        <f t="shared" si="93"/>
        <v>232.48599999999999</v>
      </c>
      <c r="AE437" s="27">
        <f t="shared" si="93"/>
        <v>221.62799999999999</v>
      </c>
      <c r="AF437" s="27">
        <f t="shared" si="93"/>
        <v>263.70400000000001</v>
      </c>
      <c r="AG437" s="27">
        <f t="shared" si="92"/>
        <v>201.31299999999999</v>
      </c>
      <c r="AI437" s="48">
        <v>260</v>
      </c>
      <c r="AJ437" s="49">
        <v>260</v>
      </c>
      <c r="AK437" s="64"/>
      <c r="AL437" s="51" t="s">
        <v>167</v>
      </c>
      <c r="AN437" s="52">
        <v>253.505</v>
      </c>
      <c r="AO437" s="53">
        <v>198.358</v>
      </c>
      <c r="AP437" s="53">
        <v>181.958</v>
      </c>
      <c r="AQ437" s="53">
        <v>46.98</v>
      </c>
      <c r="AR437" s="53">
        <v>122.554</v>
      </c>
      <c r="AS437" s="53">
        <v>259.99599999999998</v>
      </c>
      <c r="AT437" s="53">
        <v>232.48599999999999</v>
      </c>
      <c r="AU437" s="53">
        <v>221.62799999999999</v>
      </c>
      <c r="AV437" s="53">
        <v>263.70400000000001</v>
      </c>
      <c r="AW437" s="54">
        <v>201.31299999999999</v>
      </c>
      <c r="AY437" s="35">
        <f t="shared" si="89"/>
        <v>198.2482</v>
      </c>
      <c r="AZ437" s="36">
        <f t="shared" si="90"/>
        <v>198.2482</v>
      </c>
      <c r="BB437" s="39">
        <v>143</v>
      </c>
      <c r="BC437" s="41">
        <v>143</v>
      </c>
      <c r="BD437" s="41">
        <v>143</v>
      </c>
      <c r="BE437" s="41">
        <v>143</v>
      </c>
      <c r="BF437" s="41">
        <v>121</v>
      </c>
      <c r="BG437" s="41">
        <v>121</v>
      </c>
      <c r="BH437" s="41">
        <v>121</v>
      </c>
      <c r="BI437" s="41">
        <v>121</v>
      </c>
      <c r="BJ437" s="41">
        <v>121</v>
      </c>
      <c r="BK437" s="51">
        <v>121</v>
      </c>
      <c r="BM437" s="52">
        <v>143</v>
      </c>
      <c r="BN437" s="53">
        <v>143</v>
      </c>
      <c r="BO437" s="53">
        <v>143</v>
      </c>
      <c r="BP437" s="53">
        <v>143</v>
      </c>
      <c r="BQ437" s="53">
        <v>121</v>
      </c>
      <c r="BR437" s="53">
        <v>121</v>
      </c>
      <c r="BS437" s="53">
        <v>121</v>
      </c>
      <c r="BT437" s="53">
        <v>121</v>
      </c>
      <c r="BU437" s="53">
        <v>121</v>
      </c>
      <c r="BV437" s="54">
        <v>121</v>
      </c>
      <c r="BX437" s="38">
        <f t="shared" si="91"/>
        <v>129.80000000000001</v>
      </c>
    </row>
    <row r="438" spans="1:76" ht="15" thickBot="1" x14ac:dyDescent="0.4">
      <c r="A438" s="17">
        <f t="shared" si="86"/>
        <v>282.79499999999996</v>
      </c>
      <c r="B438" s="17">
        <f t="shared" si="87"/>
        <v>278.39999999999998</v>
      </c>
      <c r="C438" s="17">
        <f t="shared" si="88"/>
        <v>240</v>
      </c>
      <c r="D438" s="39" t="s">
        <v>58</v>
      </c>
      <c r="E438" s="40">
        <v>199</v>
      </c>
      <c r="F438" s="41" t="s">
        <v>67</v>
      </c>
      <c r="G438" s="41"/>
      <c r="H438" s="40"/>
      <c r="I438" s="42">
        <v>11594</v>
      </c>
      <c r="J438" s="43">
        <v>38.015189999999997</v>
      </c>
      <c r="K438" s="44">
        <v>-101.01085999999999</v>
      </c>
      <c r="M438" s="45">
        <v>317</v>
      </c>
      <c r="N438" s="46">
        <v>187</v>
      </c>
      <c r="O438" s="46">
        <v>235</v>
      </c>
      <c r="P438" s="46">
        <v>314</v>
      </c>
      <c r="Q438" s="46">
        <v>384</v>
      </c>
      <c r="R438" s="46">
        <v>429</v>
      </c>
      <c r="S438" s="46">
        <v>498</v>
      </c>
      <c r="T438" s="46">
        <v>287</v>
      </c>
      <c r="U438" s="46">
        <v>345</v>
      </c>
      <c r="V438" s="47">
        <v>331</v>
      </c>
      <c r="X438" s="27">
        <f t="shared" si="93"/>
        <v>317</v>
      </c>
      <c r="Y438" s="27">
        <f t="shared" si="93"/>
        <v>187</v>
      </c>
      <c r="Z438" s="27">
        <f t="shared" si="93"/>
        <v>235</v>
      </c>
      <c r="AA438" s="27">
        <f t="shared" si="93"/>
        <v>314</v>
      </c>
      <c r="AB438" s="27">
        <f t="shared" si="93"/>
        <v>384</v>
      </c>
      <c r="AC438" s="27">
        <f t="shared" si="93"/>
        <v>429</v>
      </c>
      <c r="AD438" s="27">
        <f t="shared" si="93"/>
        <v>498</v>
      </c>
      <c r="AE438" s="27">
        <f t="shared" si="93"/>
        <v>287</v>
      </c>
      <c r="AF438" s="27">
        <f t="shared" si="93"/>
        <v>345</v>
      </c>
      <c r="AG438" s="27">
        <f t="shared" si="92"/>
        <v>331</v>
      </c>
      <c r="AI438" s="48">
        <v>480</v>
      </c>
      <c r="AJ438" s="49">
        <v>480</v>
      </c>
      <c r="AK438" s="50">
        <f>AI438</f>
        <v>480</v>
      </c>
      <c r="AL438" s="51"/>
      <c r="AN438" s="52">
        <v>317</v>
      </c>
      <c r="AO438" s="53">
        <v>187</v>
      </c>
      <c r="AP438" s="53">
        <v>235</v>
      </c>
      <c r="AQ438" s="53">
        <v>314</v>
      </c>
      <c r="AR438" s="53">
        <v>384</v>
      </c>
      <c r="AS438" s="53">
        <v>429</v>
      </c>
      <c r="AT438" s="53">
        <v>498</v>
      </c>
      <c r="AU438" s="53">
        <v>287</v>
      </c>
      <c r="AV438" s="53">
        <v>345</v>
      </c>
      <c r="AW438" s="54">
        <v>331</v>
      </c>
      <c r="AY438" s="35">
        <f t="shared" si="89"/>
        <v>332.7</v>
      </c>
      <c r="AZ438" s="36">
        <f t="shared" si="90"/>
        <v>332.7</v>
      </c>
      <c r="BB438" s="39">
        <v>240</v>
      </c>
      <c r="BC438" s="41">
        <v>240</v>
      </c>
      <c r="BD438" s="41">
        <v>240</v>
      </c>
      <c r="BE438" s="41">
        <v>240</v>
      </c>
      <c r="BF438" s="41">
        <v>240</v>
      </c>
      <c r="BG438" s="41">
        <v>240</v>
      </c>
      <c r="BH438" s="41">
        <v>240</v>
      </c>
      <c r="BI438" s="41">
        <v>294</v>
      </c>
      <c r="BJ438" s="41">
        <v>240</v>
      </c>
      <c r="BK438" s="51">
        <v>240</v>
      </c>
      <c r="BM438" s="52">
        <v>240</v>
      </c>
      <c r="BN438" s="53">
        <v>240</v>
      </c>
      <c r="BO438" s="53">
        <v>240</v>
      </c>
      <c r="BP438" s="53">
        <v>240</v>
      </c>
      <c r="BQ438" s="53">
        <v>240</v>
      </c>
      <c r="BR438" s="53">
        <v>240</v>
      </c>
      <c r="BS438" s="53">
        <v>240</v>
      </c>
      <c r="BT438" s="53">
        <v>294</v>
      </c>
      <c r="BU438" s="53">
        <v>240</v>
      </c>
      <c r="BV438" s="54">
        <v>240</v>
      </c>
      <c r="BX438" s="38">
        <f t="shared" si="91"/>
        <v>245.4</v>
      </c>
    </row>
    <row r="439" spans="1:76" ht="15" thickBot="1" x14ac:dyDescent="0.4">
      <c r="A439" s="17">
        <f t="shared" si="86"/>
        <v>174.16499999999999</v>
      </c>
      <c r="B439" s="17">
        <f t="shared" si="87"/>
        <v>184.41</v>
      </c>
      <c r="C439" s="17">
        <f t="shared" si="88"/>
        <v>213</v>
      </c>
      <c r="D439" s="39" t="s">
        <v>58</v>
      </c>
      <c r="E439" s="40">
        <v>633</v>
      </c>
      <c r="F439" s="41"/>
      <c r="G439" s="41"/>
      <c r="H439" s="40">
        <v>7918</v>
      </c>
      <c r="I439" s="42">
        <v>49244</v>
      </c>
      <c r="J439" s="43">
        <v>38.100445000000001</v>
      </c>
      <c r="K439" s="44">
        <v>-101.05777</v>
      </c>
      <c r="M439" s="45">
        <v>202</v>
      </c>
      <c r="N439" s="46">
        <v>162</v>
      </c>
      <c r="O439" s="46">
        <v>232</v>
      </c>
      <c r="P439" s="46">
        <v>219</v>
      </c>
      <c r="Q439" s="46">
        <v>197</v>
      </c>
      <c r="R439" s="46">
        <v>216</v>
      </c>
      <c r="S439" s="46">
        <v>337</v>
      </c>
      <c r="T439" s="46">
        <v>194</v>
      </c>
      <c r="U439" s="46">
        <v>181</v>
      </c>
      <c r="V439" s="47">
        <v>109</v>
      </c>
      <c r="X439" s="27">
        <f t="shared" si="93"/>
        <v>202</v>
      </c>
      <c r="Y439" s="27">
        <f t="shared" si="93"/>
        <v>162</v>
      </c>
      <c r="Z439" s="27">
        <f t="shared" si="93"/>
        <v>232</v>
      </c>
      <c r="AA439" s="27">
        <f t="shared" si="93"/>
        <v>219</v>
      </c>
      <c r="AB439" s="27">
        <f t="shared" si="93"/>
        <v>197</v>
      </c>
      <c r="AC439" s="27">
        <f t="shared" si="93"/>
        <v>216</v>
      </c>
      <c r="AD439" s="27">
        <f t="shared" si="93"/>
        <v>337</v>
      </c>
      <c r="AE439" s="27">
        <f t="shared" si="93"/>
        <v>194</v>
      </c>
      <c r="AF439" s="27">
        <f t="shared" si="93"/>
        <v>181</v>
      </c>
      <c r="AG439" s="27">
        <f t="shared" si="92"/>
        <v>109</v>
      </c>
      <c r="AI439" s="48">
        <v>1210</v>
      </c>
      <c r="AJ439" s="49">
        <v>426</v>
      </c>
      <c r="AK439" s="85">
        <v>1280</v>
      </c>
      <c r="AL439" s="51"/>
      <c r="AN439" s="52">
        <v>202</v>
      </c>
      <c r="AO439" s="53">
        <v>162</v>
      </c>
      <c r="AP439" s="53">
        <v>232</v>
      </c>
      <c r="AQ439" s="53">
        <v>219</v>
      </c>
      <c r="AR439" s="53">
        <v>197</v>
      </c>
      <c r="AS439" s="53">
        <v>216</v>
      </c>
      <c r="AT439" s="53">
        <v>337</v>
      </c>
      <c r="AU439" s="53">
        <v>194</v>
      </c>
      <c r="AV439" s="53">
        <v>181</v>
      </c>
      <c r="AW439" s="54">
        <v>109</v>
      </c>
      <c r="AY439" s="35">
        <f t="shared" si="89"/>
        <v>204.9</v>
      </c>
      <c r="AZ439" s="36">
        <f t="shared" si="90"/>
        <v>204.9</v>
      </c>
      <c r="BB439" s="39">
        <v>170</v>
      </c>
      <c r="BC439" s="41">
        <v>170</v>
      </c>
      <c r="BD439" s="41">
        <v>170</v>
      </c>
      <c r="BE439" s="41">
        <v>170</v>
      </c>
      <c r="BF439" s="41">
        <v>170</v>
      </c>
      <c r="BG439" s="41">
        <v>148</v>
      </c>
      <c r="BH439" s="41">
        <v>200</v>
      </c>
      <c r="BI439" s="41">
        <v>153</v>
      </c>
      <c r="BJ439" s="41">
        <v>153</v>
      </c>
      <c r="BK439" s="51">
        <v>153</v>
      </c>
      <c r="BM439" s="52">
        <v>170</v>
      </c>
      <c r="BN439" s="53">
        <v>170</v>
      </c>
      <c r="BO439" s="53">
        <v>170</v>
      </c>
      <c r="BP439" s="53">
        <v>170</v>
      </c>
      <c r="BQ439" s="53">
        <v>170</v>
      </c>
      <c r="BR439" s="53">
        <v>148</v>
      </c>
      <c r="BS439" s="53">
        <v>200</v>
      </c>
      <c r="BT439" s="53">
        <v>153</v>
      </c>
      <c r="BU439" s="53">
        <v>153</v>
      </c>
      <c r="BV439" s="54">
        <v>153</v>
      </c>
      <c r="BX439" s="38">
        <f t="shared" si="91"/>
        <v>165.7</v>
      </c>
    </row>
    <row r="440" spans="1:76" ht="15" thickBot="1" x14ac:dyDescent="0.4">
      <c r="A440" s="17">
        <f t="shared" si="86"/>
        <v>170.42499999999998</v>
      </c>
      <c r="B440" s="17">
        <f t="shared" si="87"/>
        <v>180.45000000000002</v>
      </c>
      <c r="C440" s="17">
        <f t="shared" si="88"/>
        <v>213</v>
      </c>
      <c r="D440" s="39" t="s">
        <v>58</v>
      </c>
      <c r="E440" s="40">
        <v>7918</v>
      </c>
      <c r="F440" s="41"/>
      <c r="G440" s="41"/>
      <c r="H440" s="40"/>
      <c r="I440" s="42">
        <v>62177</v>
      </c>
      <c r="J440" s="43">
        <v>38.093444349999999</v>
      </c>
      <c r="K440" s="44">
        <v>-101.06129922</v>
      </c>
      <c r="M440" s="45">
        <v>239</v>
      </c>
      <c r="N440" s="46">
        <v>170</v>
      </c>
      <c r="O440" s="46">
        <v>190</v>
      </c>
      <c r="P440" s="46">
        <v>167</v>
      </c>
      <c r="Q440" s="46">
        <v>170</v>
      </c>
      <c r="R440" s="46">
        <v>208</v>
      </c>
      <c r="S440" s="46">
        <v>317</v>
      </c>
      <c r="T440" s="46">
        <v>213</v>
      </c>
      <c r="U440" s="46">
        <v>209</v>
      </c>
      <c r="V440" s="47">
        <v>122</v>
      </c>
      <c r="X440" s="27">
        <f t="shared" si="93"/>
        <v>239</v>
      </c>
      <c r="Y440" s="27">
        <f t="shared" si="93"/>
        <v>170</v>
      </c>
      <c r="Z440" s="27">
        <f t="shared" si="93"/>
        <v>190</v>
      </c>
      <c r="AA440" s="27">
        <f t="shared" si="93"/>
        <v>167</v>
      </c>
      <c r="AB440" s="27">
        <f t="shared" si="93"/>
        <v>170</v>
      </c>
      <c r="AC440" s="27">
        <f t="shared" si="93"/>
        <v>208</v>
      </c>
      <c r="AD440" s="27">
        <f t="shared" si="93"/>
        <v>317</v>
      </c>
      <c r="AE440" s="27">
        <f t="shared" si="93"/>
        <v>213</v>
      </c>
      <c r="AF440" s="27">
        <f t="shared" si="93"/>
        <v>209</v>
      </c>
      <c r="AG440" s="27">
        <f t="shared" si="92"/>
        <v>122</v>
      </c>
      <c r="AI440" s="48">
        <v>1210</v>
      </c>
      <c r="AJ440" s="49">
        <v>426</v>
      </c>
      <c r="AK440" s="85"/>
      <c r="AL440" s="51"/>
      <c r="AN440" s="52">
        <v>239</v>
      </c>
      <c r="AO440" s="53">
        <v>170</v>
      </c>
      <c r="AP440" s="53">
        <v>190</v>
      </c>
      <c r="AQ440" s="53">
        <v>167</v>
      </c>
      <c r="AR440" s="53">
        <v>170</v>
      </c>
      <c r="AS440" s="53">
        <v>208</v>
      </c>
      <c r="AT440" s="53">
        <v>317</v>
      </c>
      <c r="AU440" s="53">
        <v>213</v>
      </c>
      <c r="AV440" s="53">
        <v>209</v>
      </c>
      <c r="AW440" s="54">
        <v>122</v>
      </c>
      <c r="AY440" s="35">
        <f t="shared" si="89"/>
        <v>200.5</v>
      </c>
      <c r="AZ440" s="36">
        <f t="shared" si="90"/>
        <v>200.5</v>
      </c>
      <c r="BB440" s="39">
        <v>170</v>
      </c>
      <c r="BC440" s="41">
        <v>170</v>
      </c>
      <c r="BD440" s="41">
        <v>170</v>
      </c>
      <c r="BE440" s="41">
        <v>170</v>
      </c>
      <c r="BF440" s="41">
        <v>170</v>
      </c>
      <c r="BG440" s="41">
        <v>142</v>
      </c>
      <c r="BH440" s="41">
        <v>200</v>
      </c>
      <c r="BI440" s="41">
        <v>153</v>
      </c>
      <c r="BJ440" s="41">
        <v>153</v>
      </c>
      <c r="BK440" s="51">
        <v>153</v>
      </c>
      <c r="BM440" s="52">
        <v>170</v>
      </c>
      <c r="BN440" s="53">
        <v>170</v>
      </c>
      <c r="BO440" s="53">
        <v>170</v>
      </c>
      <c r="BP440" s="53">
        <v>170</v>
      </c>
      <c r="BQ440" s="53">
        <v>170</v>
      </c>
      <c r="BR440" s="53">
        <v>142</v>
      </c>
      <c r="BS440" s="53">
        <v>200</v>
      </c>
      <c r="BT440" s="53">
        <v>153</v>
      </c>
      <c r="BU440" s="53">
        <v>153</v>
      </c>
      <c r="BV440" s="54">
        <v>153</v>
      </c>
      <c r="BX440" s="38">
        <f t="shared" si="91"/>
        <v>165.1</v>
      </c>
    </row>
    <row r="441" spans="1:76" ht="15" thickBot="1" x14ac:dyDescent="0.4">
      <c r="A441" s="17">
        <f t="shared" si="86"/>
        <v>177.14</v>
      </c>
      <c r="B441" s="17">
        <f t="shared" si="87"/>
        <v>187.56</v>
      </c>
      <c r="C441" s="17">
        <f t="shared" si="88"/>
        <v>213</v>
      </c>
      <c r="D441" s="39" t="s">
        <v>58</v>
      </c>
      <c r="E441" s="40">
        <v>28098</v>
      </c>
      <c r="F441" s="41"/>
      <c r="G441" s="41"/>
      <c r="H441" s="40"/>
      <c r="I441" s="42">
        <v>44943</v>
      </c>
      <c r="J441" s="43">
        <v>38.094817999999997</v>
      </c>
      <c r="K441" s="44">
        <v>-101.05168399999999</v>
      </c>
      <c r="M441" s="45">
        <v>270</v>
      </c>
      <c r="N441" s="46">
        <v>209</v>
      </c>
      <c r="O441" s="46">
        <v>259</v>
      </c>
      <c r="P441" s="46">
        <v>231</v>
      </c>
      <c r="Q441" s="46">
        <v>191</v>
      </c>
      <c r="R441" s="46">
        <v>280</v>
      </c>
      <c r="S441" s="46">
        <v>102</v>
      </c>
      <c r="T441" s="46">
        <v>197</v>
      </c>
      <c r="U441" s="46">
        <v>224</v>
      </c>
      <c r="V441" s="47">
        <v>121</v>
      </c>
      <c r="X441" s="27">
        <f t="shared" si="93"/>
        <v>270</v>
      </c>
      <c r="Y441" s="27">
        <f t="shared" si="93"/>
        <v>209</v>
      </c>
      <c r="Z441" s="27">
        <f t="shared" si="93"/>
        <v>259</v>
      </c>
      <c r="AA441" s="27">
        <f t="shared" si="93"/>
        <v>231</v>
      </c>
      <c r="AB441" s="27">
        <f t="shared" si="93"/>
        <v>191</v>
      </c>
      <c r="AC441" s="27">
        <f t="shared" si="93"/>
        <v>280</v>
      </c>
      <c r="AD441" s="27">
        <f t="shared" si="93"/>
        <v>102</v>
      </c>
      <c r="AE441" s="27">
        <f t="shared" si="93"/>
        <v>197</v>
      </c>
      <c r="AF441" s="27">
        <f t="shared" si="93"/>
        <v>224</v>
      </c>
      <c r="AG441" s="27">
        <f t="shared" si="92"/>
        <v>121</v>
      </c>
      <c r="AI441" s="48">
        <v>369</v>
      </c>
      <c r="AJ441" s="49">
        <v>426</v>
      </c>
      <c r="AK441" s="85"/>
      <c r="AL441" s="51" t="s">
        <v>168</v>
      </c>
      <c r="AN441" s="52">
        <v>270</v>
      </c>
      <c r="AO441" s="53">
        <v>209</v>
      </c>
      <c r="AP441" s="53">
        <v>259</v>
      </c>
      <c r="AQ441" s="53">
        <v>231</v>
      </c>
      <c r="AR441" s="53">
        <v>191</v>
      </c>
      <c r="AS441" s="53">
        <v>280</v>
      </c>
      <c r="AT441" s="53">
        <v>102</v>
      </c>
      <c r="AU441" s="53">
        <v>197</v>
      </c>
      <c r="AV441" s="53">
        <v>224</v>
      </c>
      <c r="AW441" s="54">
        <v>121</v>
      </c>
      <c r="AY441" s="35">
        <f t="shared" si="89"/>
        <v>208.4</v>
      </c>
      <c r="AZ441" s="36">
        <f t="shared" si="90"/>
        <v>208.4</v>
      </c>
      <c r="BB441" s="39">
        <v>170</v>
      </c>
      <c r="BC441" s="41">
        <v>170</v>
      </c>
      <c r="BD441" s="41">
        <v>170</v>
      </c>
      <c r="BE441" s="41">
        <v>170</v>
      </c>
      <c r="BF441" s="41">
        <v>170</v>
      </c>
      <c r="BG441" s="41">
        <v>190</v>
      </c>
      <c r="BH441" s="41">
        <v>68</v>
      </c>
      <c r="BI441" s="41">
        <v>152</v>
      </c>
      <c r="BJ441" s="41">
        <v>152</v>
      </c>
      <c r="BK441" s="51">
        <v>152</v>
      </c>
      <c r="BM441" s="52">
        <v>170</v>
      </c>
      <c r="BN441" s="53">
        <v>170</v>
      </c>
      <c r="BO441" s="53">
        <v>170</v>
      </c>
      <c r="BP441" s="53">
        <v>170</v>
      </c>
      <c r="BQ441" s="53">
        <v>170</v>
      </c>
      <c r="BR441" s="53">
        <v>190</v>
      </c>
      <c r="BS441" s="53">
        <v>68</v>
      </c>
      <c r="BT441" s="53">
        <v>152</v>
      </c>
      <c r="BU441" s="53">
        <v>152</v>
      </c>
      <c r="BV441" s="54">
        <v>152</v>
      </c>
      <c r="BX441" s="38">
        <f t="shared" si="91"/>
        <v>156.4</v>
      </c>
    </row>
    <row r="442" spans="1:76" ht="15" thickBot="1" x14ac:dyDescent="0.4">
      <c r="A442" s="17">
        <f t="shared" si="86"/>
        <v>177.99</v>
      </c>
      <c r="B442" s="17">
        <f t="shared" si="87"/>
        <v>188.46</v>
      </c>
      <c r="C442" s="17">
        <f t="shared" si="88"/>
        <v>210</v>
      </c>
      <c r="D442" s="39" t="s">
        <v>58</v>
      </c>
      <c r="E442" s="40">
        <v>15585</v>
      </c>
      <c r="F442" s="41"/>
      <c r="G442" s="41"/>
      <c r="H442" s="40"/>
      <c r="I442" s="42">
        <v>3231</v>
      </c>
      <c r="J442" s="43">
        <v>38.137749759999998</v>
      </c>
      <c r="K442" s="44">
        <v>-101.07062943</v>
      </c>
      <c r="M442" s="45">
        <v>193</v>
      </c>
      <c r="N442" s="46">
        <v>195</v>
      </c>
      <c r="O442" s="46">
        <v>194</v>
      </c>
      <c r="P442" s="46">
        <v>48</v>
      </c>
      <c r="Q442" s="46">
        <v>189</v>
      </c>
      <c r="R442" s="46">
        <v>299</v>
      </c>
      <c r="S442" s="46">
        <v>350</v>
      </c>
      <c r="T442" s="46">
        <v>223</v>
      </c>
      <c r="U442" s="46">
        <v>236</v>
      </c>
      <c r="V442" s="47">
        <v>167</v>
      </c>
      <c r="X442" s="27">
        <f t="shared" si="93"/>
        <v>193</v>
      </c>
      <c r="Y442" s="27">
        <f t="shared" si="93"/>
        <v>195</v>
      </c>
      <c r="Z442" s="27">
        <f t="shared" si="93"/>
        <v>194</v>
      </c>
      <c r="AA442" s="27">
        <f t="shared" si="93"/>
        <v>48</v>
      </c>
      <c r="AB442" s="27">
        <f t="shared" si="93"/>
        <v>189</v>
      </c>
      <c r="AC442" s="27">
        <f t="shared" si="93"/>
        <v>299</v>
      </c>
      <c r="AD442" s="27">
        <f t="shared" si="93"/>
        <v>350</v>
      </c>
      <c r="AE442" s="27">
        <f t="shared" si="93"/>
        <v>223</v>
      </c>
      <c r="AF442" s="27">
        <f t="shared" si="93"/>
        <v>236</v>
      </c>
      <c r="AG442" s="27">
        <f t="shared" si="92"/>
        <v>167</v>
      </c>
      <c r="AI442" s="48">
        <v>420</v>
      </c>
      <c r="AJ442" s="49">
        <v>420</v>
      </c>
      <c r="AK442" s="85">
        <v>689</v>
      </c>
      <c r="AL442" s="51"/>
      <c r="AN442" s="52">
        <v>193</v>
      </c>
      <c r="AO442" s="53">
        <v>195</v>
      </c>
      <c r="AP442" s="53">
        <v>194</v>
      </c>
      <c r="AQ442" s="53">
        <v>48</v>
      </c>
      <c r="AR442" s="53">
        <v>189</v>
      </c>
      <c r="AS442" s="53">
        <v>299</v>
      </c>
      <c r="AT442" s="53">
        <v>350</v>
      </c>
      <c r="AU442" s="53">
        <v>223</v>
      </c>
      <c r="AV442" s="53">
        <v>236</v>
      </c>
      <c r="AW442" s="54">
        <v>167</v>
      </c>
      <c r="AY442" s="35">
        <f t="shared" si="89"/>
        <v>209.4</v>
      </c>
      <c r="AZ442" s="36">
        <f t="shared" si="90"/>
        <v>209.4</v>
      </c>
      <c r="BB442" s="39">
        <v>123</v>
      </c>
      <c r="BC442" s="41">
        <v>123</v>
      </c>
      <c r="BD442" s="41">
        <v>123</v>
      </c>
      <c r="BE442" s="41">
        <v>123</v>
      </c>
      <c r="BF442" s="41">
        <v>123</v>
      </c>
      <c r="BG442" s="41">
        <v>123</v>
      </c>
      <c r="BH442" s="41">
        <v>123</v>
      </c>
      <c r="BI442" s="41">
        <v>123</v>
      </c>
      <c r="BJ442" s="41">
        <v>150</v>
      </c>
      <c r="BK442" s="51">
        <v>123</v>
      </c>
      <c r="BM442" s="52">
        <v>123</v>
      </c>
      <c r="BN442" s="53">
        <v>123</v>
      </c>
      <c r="BO442" s="53">
        <v>123</v>
      </c>
      <c r="BP442" s="53">
        <v>123</v>
      </c>
      <c r="BQ442" s="53">
        <v>123</v>
      </c>
      <c r="BR442" s="53">
        <v>123</v>
      </c>
      <c r="BS442" s="53">
        <v>123</v>
      </c>
      <c r="BT442" s="53">
        <v>123</v>
      </c>
      <c r="BU442" s="53">
        <v>150</v>
      </c>
      <c r="BV442" s="54">
        <v>123</v>
      </c>
      <c r="BX442" s="38">
        <f t="shared" si="91"/>
        <v>125.7</v>
      </c>
    </row>
    <row r="443" spans="1:76" ht="15" thickBot="1" x14ac:dyDescent="0.4">
      <c r="A443" s="17">
        <f t="shared" si="86"/>
        <v>158.78</v>
      </c>
      <c r="B443" s="17">
        <f t="shared" si="87"/>
        <v>156.01999999999998</v>
      </c>
      <c r="C443" s="17">
        <f t="shared" si="88"/>
        <v>134.5</v>
      </c>
      <c r="D443" s="39" t="s">
        <v>58</v>
      </c>
      <c r="E443" s="40">
        <v>22037</v>
      </c>
      <c r="F443" s="41"/>
      <c r="G443" s="41"/>
      <c r="H443" s="40"/>
      <c r="I443" s="42">
        <v>33537</v>
      </c>
      <c r="J443" s="43">
        <v>38.1402</v>
      </c>
      <c r="K443" s="44">
        <v>-101.06743</v>
      </c>
      <c r="M443" s="45">
        <v>218</v>
      </c>
      <c r="N443" s="46">
        <v>194</v>
      </c>
      <c r="O443" s="46">
        <v>185</v>
      </c>
      <c r="P443" s="46">
        <v>212</v>
      </c>
      <c r="Q443" s="46">
        <v>212</v>
      </c>
      <c r="R443" s="46">
        <v>215</v>
      </c>
      <c r="S443" s="46">
        <v>174</v>
      </c>
      <c r="T443" s="46">
        <v>160</v>
      </c>
      <c r="U443" s="46">
        <v>153</v>
      </c>
      <c r="V443" s="47">
        <v>145</v>
      </c>
      <c r="X443" s="27">
        <f t="shared" si="93"/>
        <v>218</v>
      </c>
      <c r="Y443" s="27">
        <f t="shared" si="93"/>
        <v>194</v>
      </c>
      <c r="Z443" s="27">
        <f t="shared" si="93"/>
        <v>185</v>
      </c>
      <c r="AA443" s="27">
        <f t="shared" si="93"/>
        <v>212</v>
      </c>
      <c r="AB443" s="27">
        <f t="shared" si="93"/>
        <v>212</v>
      </c>
      <c r="AC443" s="27">
        <f t="shared" si="93"/>
        <v>215</v>
      </c>
      <c r="AD443" s="27">
        <f t="shared" si="93"/>
        <v>174</v>
      </c>
      <c r="AE443" s="27">
        <f t="shared" si="93"/>
        <v>160</v>
      </c>
      <c r="AF443" s="27">
        <f t="shared" si="93"/>
        <v>153</v>
      </c>
      <c r="AG443" s="27">
        <f t="shared" si="92"/>
        <v>145</v>
      </c>
      <c r="AI443" s="48">
        <v>479</v>
      </c>
      <c r="AJ443" s="49">
        <v>269</v>
      </c>
      <c r="AK443" s="85"/>
      <c r="AL443" s="51" t="s">
        <v>169</v>
      </c>
      <c r="AN443" s="52">
        <v>218</v>
      </c>
      <c r="AO443" s="53">
        <v>194</v>
      </c>
      <c r="AP443" s="53">
        <v>185</v>
      </c>
      <c r="AQ443" s="53">
        <v>212</v>
      </c>
      <c r="AR443" s="53">
        <v>212</v>
      </c>
      <c r="AS443" s="53">
        <v>215</v>
      </c>
      <c r="AT443" s="53">
        <v>174</v>
      </c>
      <c r="AU443" s="53">
        <v>160</v>
      </c>
      <c r="AV443" s="53">
        <v>153</v>
      </c>
      <c r="AW443" s="54">
        <v>145</v>
      </c>
      <c r="AY443" s="35">
        <f t="shared" si="89"/>
        <v>186.8</v>
      </c>
      <c r="AZ443" s="36">
        <f t="shared" si="90"/>
        <v>186.8</v>
      </c>
      <c r="BB443" s="39">
        <v>123</v>
      </c>
      <c r="BC443" s="41">
        <v>123</v>
      </c>
      <c r="BD443" s="41">
        <v>123</v>
      </c>
      <c r="BE443" s="41">
        <v>123</v>
      </c>
      <c r="BF443" s="41">
        <v>123</v>
      </c>
      <c r="BG443" s="41">
        <v>123</v>
      </c>
      <c r="BH443" s="41">
        <v>123</v>
      </c>
      <c r="BI443" s="41">
        <v>123</v>
      </c>
      <c r="BJ443" s="41">
        <v>96</v>
      </c>
      <c r="BK443" s="51">
        <v>123</v>
      </c>
      <c r="BM443" s="52">
        <v>123</v>
      </c>
      <c r="BN443" s="53">
        <v>123</v>
      </c>
      <c r="BO443" s="53">
        <v>123</v>
      </c>
      <c r="BP443" s="53">
        <v>123</v>
      </c>
      <c r="BQ443" s="53">
        <v>123</v>
      </c>
      <c r="BR443" s="53">
        <v>123</v>
      </c>
      <c r="BS443" s="53">
        <v>123</v>
      </c>
      <c r="BT443" s="53">
        <v>123</v>
      </c>
      <c r="BU443" s="53">
        <v>96</v>
      </c>
      <c r="BV443" s="54">
        <v>123</v>
      </c>
      <c r="BX443" s="38">
        <f t="shared" si="91"/>
        <v>120.3</v>
      </c>
    </row>
    <row r="444" spans="1:76" ht="15" thickBot="1" x14ac:dyDescent="0.4">
      <c r="A444" s="17">
        <f t="shared" si="86"/>
        <v>22.524999999999999</v>
      </c>
      <c r="B444" s="17">
        <f t="shared" si="87"/>
        <v>23.85</v>
      </c>
      <c r="C444" s="17">
        <f t="shared" si="88"/>
        <v>91</v>
      </c>
      <c r="D444" s="39" t="s">
        <v>58</v>
      </c>
      <c r="E444" s="40">
        <v>11122</v>
      </c>
      <c r="F444" s="41"/>
      <c r="G444" s="41"/>
      <c r="H444" s="40"/>
      <c r="I444" s="42">
        <v>26540</v>
      </c>
      <c r="J444" s="43">
        <v>38.025530000000003</v>
      </c>
      <c r="K444" s="44">
        <v>-100.81968000000001</v>
      </c>
      <c r="M444" s="45">
        <v>78</v>
      </c>
      <c r="N444" s="46">
        <v>23</v>
      </c>
      <c r="O444" s="46">
        <v>19</v>
      </c>
      <c r="P444" s="46">
        <v>14</v>
      </c>
      <c r="Q444" s="46">
        <v>12</v>
      </c>
      <c r="R444" s="46">
        <v>21</v>
      </c>
      <c r="S444" s="46">
        <v>22</v>
      </c>
      <c r="T444" s="46">
        <v>16</v>
      </c>
      <c r="U444" s="46">
        <v>26</v>
      </c>
      <c r="V444" s="47">
        <v>34</v>
      </c>
      <c r="X444" s="27">
        <f t="shared" si="93"/>
        <v>78</v>
      </c>
      <c r="Y444" s="27">
        <f t="shared" si="93"/>
        <v>23</v>
      </c>
      <c r="Z444" s="27">
        <f t="shared" si="93"/>
        <v>19</v>
      </c>
      <c r="AA444" s="27">
        <f t="shared" si="93"/>
        <v>14</v>
      </c>
      <c r="AB444" s="27">
        <f t="shared" si="93"/>
        <v>12</v>
      </c>
      <c r="AC444" s="27">
        <f t="shared" si="93"/>
        <v>21</v>
      </c>
      <c r="AD444" s="27">
        <f t="shared" si="93"/>
        <v>22</v>
      </c>
      <c r="AE444" s="27">
        <f t="shared" si="93"/>
        <v>16</v>
      </c>
      <c r="AF444" s="27">
        <f t="shared" si="93"/>
        <v>26</v>
      </c>
      <c r="AG444" s="27">
        <f t="shared" si="92"/>
        <v>34</v>
      </c>
      <c r="AI444" s="48">
        <v>182</v>
      </c>
      <c r="AJ444" s="49">
        <v>182</v>
      </c>
      <c r="AK444" s="50">
        <f t="shared" ref="AK444:AK448" si="96">AI444</f>
        <v>182</v>
      </c>
      <c r="AL444" s="51"/>
      <c r="AN444" s="52">
        <v>78</v>
      </c>
      <c r="AO444" s="53">
        <v>23</v>
      </c>
      <c r="AP444" s="53">
        <v>19</v>
      </c>
      <c r="AQ444" s="53">
        <v>14</v>
      </c>
      <c r="AR444" s="53">
        <v>12</v>
      </c>
      <c r="AS444" s="53">
        <v>21</v>
      </c>
      <c r="AT444" s="53">
        <v>22</v>
      </c>
      <c r="AU444" s="53">
        <v>16</v>
      </c>
      <c r="AV444" s="53">
        <v>26</v>
      </c>
      <c r="AW444" s="54">
        <v>34</v>
      </c>
      <c r="AY444" s="35">
        <f t="shared" si="89"/>
        <v>26.5</v>
      </c>
      <c r="AZ444" s="36">
        <f t="shared" si="90"/>
        <v>26.5</v>
      </c>
      <c r="BB444" s="39">
        <v>120</v>
      </c>
      <c r="BC444" s="41">
        <v>40</v>
      </c>
      <c r="BD444" s="41">
        <v>40</v>
      </c>
      <c r="BE444" s="41">
        <v>40</v>
      </c>
      <c r="BF444" s="41">
        <v>40</v>
      </c>
      <c r="BG444" s="41">
        <v>40</v>
      </c>
      <c r="BH444" s="41">
        <v>40</v>
      </c>
      <c r="BI444" s="41">
        <v>40</v>
      </c>
      <c r="BJ444" s="41">
        <v>40</v>
      </c>
      <c r="BK444" s="51">
        <v>65</v>
      </c>
      <c r="BM444" s="52">
        <v>120</v>
      </c>
      <c r="BN444" s="53">
        <v>40</v>
      </c>
      <c r="BO444" s="53">
        <v>40</v>
      </c>
      <c r="BP444" s="53">
        <v>40</v>
      </c>
      <c r="BQ444" s="53">
        <v>40</v>
      </c>
      <c r="BR444" s="53">
        <v>40</v>
      </c>
      <c r="BS444" s="53">
        <v>40</v>
      </c>
      <c r="BT444" s="53">
        <v>40</v>
      </c>
      <c r="BU444" s="53">
        <v>40</v>
      </c>
      <c r="BV444" s="54">
        <v>65</v>
      </c>
      <c r="BX444" s="38">
        <f t="shared" si="91"/>
        <v>50.5</v>
      </c>
    </row>
    <row r="445" spans="1:76" ht="15" thickBot="1" x14ac:dyDescent="0.4">
      <c r="A445" s="17">
        <f t="shared" si="86"/>
        <v>136.935</v>
      </c>
      <c r="B445" s="17">
        <f t="shared" si="87"/>
        <v>144.99</v>
      </c>
      <c r="C445" s="17">
        <f t="shared" si="88"/>
        <v>127</v>
      </c>
      <c r="D445" s="39" t="s">
        <v>58</v>
      </c>
      <c r="E445" s="40">
        <v>4066</v>
      </c>
      <c r="F445" s="41"/>
      <c r="G445" s="41"/>
      <c r="H445" s="40"/>
      <c r="I445" s="42">
        <v>49232</v>
      </c>
      <c r="J445" s="43">
        <v>37.953659999999999</v>
      </c>
      <c r="K445" s="44">
        <v>-100.824</v>
      </c>
      <c r="M445" s="45">
        <v>274</v>
      </c>
      <c r="N445" s="46">
        <v>188</v>
      </c>
      <c r="O445" s="46">
        <v>156</v>
      </c>
      <c r="P445" s="46">
        <v>95</v>
      </c>
      <c r="Q445" s="46">
        <v>123</v>
      </c>
      <c r="R445" s="46">
        <v>138</v>
      </c>
      <c r="S445" s="46">
        <v>125</v>
      </c>
      <c r="T445" s="46">
        <v>222</v>
      </c>
      <c r="U445" s="46">
        <v>222</v>
      </c>
      <c r="V445" s="47">
        <v>68</v>
      </c>
      <c r="X445" s="27">
        <f t="shared" si="93"/>
        <v>274</v>
      </c>
      <c r="Y445" s="27">
        <f t="shared" si="93"/>
        <v>188</v>
      </c>
      <c r="Z445" s="27">
        <f t="shared" si="93"/>
        <v>156</v>
      </c>
      <c r="AA445" s="27">
        <f t="shared" si="93"/>
        <v>95</v>
      </c>
      <c r="AB445" s="27">
        <f t="shared" si="93"/>
        <v>123</v>
      </c>
      <c r="AC445" s="27">
        <f t="shared" si="93"/>
        <v>138</v>
      </c>
      <c r="AD445" s="27">
        <f t="shared" si="93"/>
        <v>125</v>
      </c>
      <c r="AE445" s="27">
        <f t="shared" si="93"/>
        <v>222</v>
      </c>
      <c r="AF445" s="27">
        <f t="shared" si="93"/>
        <v>222</v>
      </c>
      <c r="AG445" s="27">
        <f t="shared" si="93"/>
        <v>68</v>
      </c>
      <c r="AI445" s="48">
        <v>254</v>
      </c>
      <c r="AJ445" s="49">
        <v>254</v>
      </c>
      <c r="AK445" s="50">
        <f t="shared" si="96"/>
        <v>254</v>
      </c>
      <c r="AL445" s="51"/>
      <c r="AN445" s="52">
        <v>274</v>
      </c>
      <c r="AO445" s="53">
        <v>188</v>
      </c>
      <c r="AP445" s="53">
        <v>156</v>
      </c>
      <c r="AQ445" s="53">
        <v>95</v>
      </c>
      <c r="AR445" s="53">
        <v>123</v>
      </c>
      <c r="AS445" s="53">
        <v>138</v>
      </c>
      <c r="AT445" s="53">
        <v>125</v>
      </c>
      <c r="AU445" s="53">
        <v>222</v>
      </c>
      <c r="AV445" s="53">
        <v>222</v>
      </c>
      <c r="AW445" s="54">
        <v>68</v>
      </c>
      <c r="AY445" s="35">
        <f t="shared" si="89"/>
        <v>161.1</v>
      </c>
      <c r="AZ445" s="36">
        <f t="shared" si="90"/>
        <v>161.1</v>
      </c>
      <c r="BB445" s="39">
        <v>86</v>
      </c>
      <c r="BC445" s="41">
        <v>90</v>
      </c>
      <c r="BD445" s="41">
        <v>90</v>
      </c>
      <c r="BE445" s="41">
        <v>90</v>
      </c>
      <c r="BF445" s="41">
        <v>90</v>
      </c>
      <c r="BG445" s="41">
        <v>90</v>
      </c>
      <c r="BH445" s="41">
        <v>90</v>
      </c>
      <c r="BI445" s="41">
        <v>90</v>
      </c>
      <c r="BJ445" s="41">
        <v>90</v>
      </c>
      <c r="BK445" s="51">
        <v>90</v>
      </c>
      <c r="BM445" s="52">
        <v>86</v>
      </c>
      <c r="BN445" s="53">
        <v>90</v>
      </c>
      <c r="BO445" s="53">
        <v>90</v>
      </c>
      <c r="BP445" s="53">
        <v>90</v>
      </c>
      <c r="BQ445" s="53">
        <v>90</v>
      </c>
      <c r="BR445" s="53">
        <v>90</v>
      </c>
      <c r="BS445" s="53">
        <v>90</v>
      </c>
      <c r="BT445" s="53">
        <v>90</v>
      </c>
      <c r="BU445" s="53">
        <v>90</v>
      </c>
      <c r="BV445" s="54">
        <v>90</v>
      </c>
      <c r="BX445" s="38">
        <f t="shared" si="91"/>
        <v>89.6</v>
      </c>
    </row>
    <row r="446" spans="1:76" ht="15" thickBot="1" x14ac:dyDescent="0.4">
      <c r="A446" s="17">
        <f t="shared" si="86"/>
        <v>145.94499999999999</v>
      </c>
      <c r="B446" s="17">
        <f t="shared" si="87"/>
        <v>139.19999999999999</v>
      </c>
      <c r="C446" s="17">
        <f t="shared" si="88"/>
        <v>120</v>
      </c>
      <c r="D446" s="39" t="s">
        <v>58</v>
      </c>
      <c r="E446" s="40">
        <v>7</v>
      </c>
      <c r="F446" s="41" t="s">
        <v>59</v>
      </c>
      <c r="G446" s="41"/>
      <c r="H446" s="40"/>
      <c r="I446" s="42">
        <v>13113</v>
      </c>
      <c r="J446" s="43">
        <v>38.014310000000002</v>
      </c>
      <c r="K446" s="44">
        <v>-101.17601000000001</v>
      </c>
      <c r="M446" s="45">
        <v>301</v>
      </c>
      <c r="N446" s="46">
        <v>300</v>
      </c>
      <c r="O446" s="46">
        <v>140</v>
      </c>
      <c r="P446" s="46">
        <v>125</v>
      </c>
      <c r="Q446" s="46">
        <v>142</v>
      </c>
      <c r="R446" s="46">
        <v>214</v>
      </c>
      <c r="S446" s="46">
        <v>66</v>
      </c>
      <c r="T446" s="46">
        <v>239</v>
      </c>
      <c r="U446" s="46">
        <v>125</v>
      </c>
      <c r="V446" s="47">
        <v>65</v>
      </c>
      <c r="X446" s="27">
        <f t="shared" si="93"/>
        <v>301</v>
      </c>
      <c r="Y446" s="27">
        <f t="shared" si="93"/>
        <v>300</v>
      </c>
      <c r="Z446" s="27">
        <f t="shared" si="93"/>
        <v>140</v>
      </c>
      <c r="AA446" s="27">
        <f t="shared" si="93"/>
        <v>125</v>
      </c>
      <c r="AB446" s="27">
        <f t="shared" si="93"/>
        <v>142</v>
      </c>
      <c r="AC446" s="27">
        <f t="shared" si="93"/>
        <v>214</v>
      </c>
      <c r="AD446" s="27">
        <f t="shared" si="93"/>
        <v>66</v>
      </c>
      <c r="AE446" s="27">
        <f t="shared" si="93"/>
        <v>239</v>
      </c>
      <c r="AF446" s="27">
        <f t="shared" si="93"/>
        <v>125</v>
      </c>
      <c r="AG446" s="27">
        <f t="shared" si="93"/>
        <v>65</v>
      </c>
      <c r="AI446" s="48">
        <v>240</v>
      </c>
      <c r="AJ446" s="49">
        <v>240</v>
      </c>
      <c r="AK446" s="50">
        <f t="shared" si="96"/>
        <v>240</v>
      </c>
      <c r="AL446" s="51"/>
      <c r="AN446" s="52">
        <v>301</v>
      </c>
      <c r="AO446" s="53">
        <v>300</v>
      </c>
      <c r="AP446" s="53">
        <v>140</v>
      </c>
      <c r="AQ446" s="53">
        <v>125</v>
      </c>
      <c r="AR446" s="53">
        <v>142</v>
      </c>
      <c r="AS446" s="53">
        <v>214</v>
      </c>
      <c r="AT446" s="53">
        <v>66</v>
      </c>
      <c r="AU446" s="53">
        <v>239</v>
      </c>
      <c r="AV446" s="53">
        <v>125</v>
      </c>
      <c r="AW446" s="54">
        <v>65</v>
      </c>
      <c r="AY446" s="35">
        <f t="shared" si="89"/>
        <v>171.7</v>
      </c>
      <c r="AZ446" s="36">
        <f t="shared" si="90"/>
        <v>171.7</v>
      </c>
      <c r="BB446" s="39">
        <v>160</v>
      </c>
      <c r="BC446" s="41">
        <v>160</v>
      </c>
      <c r="BD446" s="41">
        <v>160</v>
      </c>
      <c r="BE446" s="41">
        <v>140</v>
      </c>
      <c r="BF446" s="41">
        <v>140</v>
      </c>
      <c r="BG446" s="41">
        <v>140</v>
      </c>
      <c r="BH446" s="41">
        <v>160</v>
      </c>
      <c r="BI446" s="41">
        <v>160</v>
      </c>
      <c r="BJ446" s="41">
        <v>160</v>
      </c>
      <c r="BK446" s="51">
        <v>160</v>
      </c>
      <c r="BM446" s="52">
        <v>160</v>
      </c>
      <c r="BN446" s="53">
        <v>160</v>
      </c>
      <c r="BO446" s="53">
        <v>160</v>
      </c>
      <c r="BP446" s="53">
        <v>140</v>
      </c>
      <c r="BQ446" s="53">
        <v>140</v>
      </c>
      <c r="BR446" s="53">
        <v>140</v>
      </c>
      <c r="BS446" s="53">
        <v>160</v>
      </c>
      <c r="BT446" s="53">
        <v>160</v>
      </c>
      <c r="BU446" s="53">
        <v>160</v>
      </c>
      <c r="BV446" s="54">
        <v>160</v>
      </c>
      <c r="BX446" s="38">
        <f t="shared" si="91"/>
        <v>154</v>
      </c>
    </row>
    <row r="447" spans="1:76" ht="15" thickBot="1" x14ac:dyDescent="0.4">
      <c r="A447" s="17">
        <f t="shared" si="86"/>
        <v>199.58</v>
      </c>
      <c r="B447" s="17">
        <f t="shared" si="87"/>
        <v>185.6</v>
      </c>
      <c r="C447" s="17">
        <f t="shared" si="88"/>
        <v>160</v>
      </c>
      <c r="D447" s="39" t="s">
        <v>58</v>
      </c>
      <c r="E447" s="40">
        <v>12</v>
      </c>
      <c r="F447" s="41" t="s">
        <v>59</v>
      </c>
      <c r="G447" s="41"/>
      <c r="H447" s="40"/>
      <c r="I447" s="42">
        <v>32197</v>
      </c>
      <c r="J447" s="43">
        <v>38.006453999999998</v>
      </c>
      <c r="K447" s="44">
        <v>-101.157421</v>
      </c>
      <c r="M447" s="45">
        <v>220</v>
      </c>
      <c r="N447" s="46">
        <v>227</v>
      </c>
      <c r="O447" s="46">
        <v>255</v>
      </c>
      <c r="P447" s="46">
        <v>159</v>
      </c>
      <c r="Q447" s="46">
        <v>256</v>
      </c>
      <c r="R447" s="46">
        <v>283</v>
      </c>
      <c r="S447" s="46">
        <v>277</v>
      </c>
      <c r="T447" s="46">
        <v>228</v>
      </c>
      <c r="U447" s="46">
        <v>247</v>
      </c>
      <c r="V447" s="47">
        <v>196</v>
      </c>
      <c r="X447" s="27">
        <f t="shared" si="93"/>
        <v>220</v>
      </c>
      <c r="Y447" s="27">
        <f t="shared" si="93"/>
        <v>227</v>
      </c>
      <c r="Z447" s="27">
        <f t="shared" si="93"/>
        <v>255</v>
      </c>
      <c r="AA447" s="27">
        <f t="shared" si="93"/>
        <v>159</v>
      </c>
      <c r="AB447" s="27">
        <f t="shared" si="93"/>
        <v>256</v>
      </c>
      <c r="AC447" s="27">
        <f t="shared" si="93"/>
        <v>283</v>
      </c>
      <c r="AD447" s="27">
        <f t="shared" si="93"/>
        <v>277</v>
      </c>
      <c r="AE447" s="27">
        <f t="shared" si="93"/>
        <v>228</v>
      </c>
      <c r="AF447" s="27">
        <f t="shared" si="93"/>
        <v>247</v>
      </c>
      <c r="AG447" s="27">
        <f t="shared" si="93"/>
        <v>196</v>
      </c>
      <c r="AI447" s="48">
        <v>320</v>
      </c>
      <c r="AJ447" s="49">
        <v>320</v>
      </c>
      <c r="AK447" s="50">
        <f t="shared" si="96"/>
        <v>320</v>
      </c>
      <c r="AL447" s="51"/>
      <c r="AN447" s="52">
        <v>220</v>
      </c>
      <c r="AO447" s="53">
        <v>227</v>
      </c>
      <c r="AP447" s="53">
        <v>255</v>
      </c>
      <c r="AQ447" s="53">
        <v>159</v>
      </c>
      <c r="AR447" s="53">
        <v>256</v>
      </c>
      <c r="AS447" s="53">
        <v>283</v>
      </c>
      <c r="AT447" s="53">
        <v>277</v>
      </c>
      <c r="AU447" s="53">
        <v>228</v>
      </c>
      <c r="AV447" s="53">
        <v>247</v>
      </c>
      <c r="AW447" s="54">
        <v>196</v>
      </c>
      <c r="AY447" s="35">
        <f t="shared" si="89"/>
        <v>234.8</v>
      </c>
      <c r="AZ447" s="36">
        <f t="shared" si="90"/>
        <v>234.8</v>
      </c>
      <c r="BB447" s="39">
        <v>155</v>
      </c>
      <c r="BC447" s="41">
        <v>155</v>
      </c>
      <c r="BD447" s="41">
        <v>155</v>
      </c>
      <c r="BE447" s="41">
        <v>155</v>
      </c>
      <c r="BF447" s="41">
        <v>155</v>
      </c>
      <c r="BG447" s="41">
        <v>155</v>
      </c>
      <c r="BH447" s="41">
        <v>155</v>
      </c>
      <c r="BI447" s="41">
        <v>150</v>
      </c>
      <c r="BJ447" s="41">
        <v>150</v>
      </c>
      <c r="BK447" s="51">
        <v>150</v>
      </c>
      <c r="BM447" s="52">
        <v>155</v>
      </c>
      <c r="BN447" s="53">
        <v>155</v>
      </c>
      <c r="BO447" s="53">
        <v>155</v>
      </c>
      <c r="BP447" s="53">
        <v>155</v>
      </c>
      <c r="BQ447" s="53">
        <v>155</v>
      </c>
      <c r="BR447" s="53">
        <v>155</v>
      </c>
      <c r="BS447" s="53">
        <v>155</v>
      </c>
      <c r="BT447" s="53">
        <v>150</v>
      </c>
      <c r="BU447" s="53">
        <v>150</v>
      </c>
      <c r="BV447" s="54">
        <v>150</v>
      </c>
      <c r="BX447" s="38">
        <f t="shared" si="91"/>
        <v>153.5</v>
      </c>
    </row>
    <row r="448" spans="1:76" ht="15" thickBot="1" x14ac:dyDescent="0.4">
      <c r="A448" s="17">
        <f t="shared" si="86"/>
        <v>187.76499999999999</v>
      </c>
      <c r="B448" s="17">
        <f t="shared" si="87"/>
        <v>80.039999999999992</v>
      </c>
      <c r="C448" s="17">
        <f t="shared" si="88"/>
        <v>69</v>
      </c>
      <c r="D448" s="39" t="s">
        <v>58</v>
      </c>
      <c r="E448" s="40">
        <v>965</v>
      </c>
      <c r="F448" s="41"/>
      <c r="G448" s="41"/>
      <c r="H448" s="40"/>
      <c r="I448" s="42">
        <v>12232</v>
      </c>
      <c r="J448" s="43">
        <v>38.014809999999997</v>
      </c>
      <c r="K448" s="44">
        <v>-100.92892999999999</v>
      </c>
      <c r="M448" s="45">
        <v>192</v>
      </c>
      <c r="N448" s="46">
        <v>175</v>
      </c>
      <c r="O448" s="46">
        <v>153</v>
      </c>
      <c r="P448" s="46">
        <v>249</v>
      </c>
      <c r="Q448" s="46">
        <v>327</v>
      </c>
      <c r="R448" s="46">
        <v>257</v>
      </c>
      <c r="S448" s="46">
        <v>267</v>
      </c>
      <c r="T448" s="46">
        <v>192</v>
      </c>
      <c r="U448" s="46">
        <v>218</v>
      </c>
      <c r="V448" s="47">
        <v>179</v>
      </c>
      <c r="X448" s="27">
        <f t="shared" si="93"/>
        <v>192</v>
      </c>
      <c r="Y448" s="27">
        <f t="shared" si="93"/>
        <v>175</v>
      </c>
      <c r="Z448" s="27">
        <f t="shared" si="93"/>
        <v>153</v>
      </c>
      <c r="AA448" s="27">
        <f t="shared" si="93"/>
        <v>249</v>
      </c>
      <c r="AB448" s="27">
        <f t="shared" si="93"/>
        <v>327</v>
      </c>
      <c r="AC448" s="27">
        <f t="shared" si="93"/>
        <v>257</v>
      </c>
      <c r="AD448" s="27">
        <f t="shared" si="93"/>
        <v>267</v>
      </c>
      <c r="AE448" s="27">
        <f t="shared" si="93"/>
        <v>192</v>
      </c>
      <c r="AF448" s="27">
        <f t="shared" si="93"/>
        <v>218</v>
      </c>
      <c r="AG448" s="27">
        <f t="shared" si="93"/>
        <v>179</v>
      </c>
      <c r="AI448" s="48">
        <v>138</v>
      </c>
      <c r="AJ448" s="49">
        <v>138</v>
      </c>
      <c r="AK448" s="50">
        <f t="shared" si="96"/>
        <v>138</v>
      </c>
      <c r="AL448" s="51"/>
      <c r="AN448" s="52">
        <v>192</v>
      </c>
      <c r="AO448" s="53">
        <v>175</v>
      </c>
      <c r="AP448" s="53">
        <v>153</v>
      </c>
      <c r="AQ448" s="53">
        <v>249</v>
      </c>
      <c r="AR448" s="53">
        <v>327</v>
      </c>
      <c r="AS448" s="53">
        <v>257</v>
      </c>
      <c r="AT448" s="53">
        <v>267</v>
      </c>
      <c r="AU448" s="53">
        <v>192</v>
      </c>
      <c r="AV448" s="53">
        <v>218</v>
      </c>
      <c r="AW448" s="54">
        <v>179</v>
      </c>
      <c r="AY448" s="35">
        <f t="shared" si="89"/>
        <v>220.9</v>
      </c>
      <c r="AZ448" s="36">
        <f t="shared" si="90"/>
        <v>220.9</v>
      </c>
      <c r="BB448" s="39">
        <v>227</v>
      </c>
      <c r="BC448" s="41">
        <v>150</v>
      </c>
      <c r="BD448" s="41">
        <v>150</v>
      </c>
      <c r="BE448" s="41">
        <v>150</v>
      </c>
      <c r="BF448" s="41">
        <v>160</v>
      </c>
      <c r="BG448" s="41">
        <v>130</v>
      </c>
      <c r="BH448" s="41">
        <v>130</v>
      </c>
      <c r="BI448" s="41">
        <v>130</v>
      </c>
      <c r="BJ448" s="41">
        <v>130</v>
      </c>
      <c r="BK448" s="51">
        <v>130</v>
      </c>
      <c r="BM448" s="52">
        <v>227</v>
      </c>
      <c r="BN448" s="53">
        <v>150</v>
      </c>
      <c r="BO448" s="53">
        <v>150</v>
      </c>
      <c r="BP448" s="53">
        <v>150</v>
      </c>
      <c r="BQ448" s="53">
        <v>160</v>
      </c>
      <c r="BR448" s="53">
        <v>130</v>
      </c>
      <c r="BS448" s="53">
        <v>130</v>
      </c>
      <c r="BT448" s="53">
        <v>130</v>
      </c>
      <c r="BU448" s="53">
        <v>130</v>
      </c>
      <c r="BV448" s="54">
        <v>130</v>
      </c>
      <c r="BX448" s="38">
        <f t="shared" si="91"/>
        <v>148.69999999999999</v>
      </c>
    </row>
    <row r="449" spans="1:76" ht="15" thickBot="1" x14ac:dyDescent="0.4">
      <c r="A449" s="17">
        <f t="shared" si="86"/>
        <v>96.134999999999991</v>
      </c>
      <c r="B449" s="17">
        <f t="shared" si="87"/>
        <v>101.78999999999999</v>
      </c>
      <c r="C449" s="17">
        <f t="shared" si="88"/>
        <v>115</v>
      </c>
      <c r="D449" s="39" t="s">
        <v>58</v>
      </c>
      <c r="E449" s="40">
        <v>27123</v>
      </c>
      <c r="F449" s="41"/>
      <c r="G449" s="41"/>
      <c r="H449" s="40"/>
      <c r="I449" s="42">
        <v>44095</v>
      </c>
      <c r="J449" s="43">
        <v>38.010939999999998</v>
      </c>
      <c r="K449" s="44">
        <v>-100.93362</v>
      </c>
      <c r="M449" s="45">
        <v>41</v>
      </c>
      <c r="N449" s="46">
        <v>33</v>
      </c>
      <c r="O449" s="46">
        <v>142</v>
      </c>
      <c r="P449" s="46">
        <v>27</v>
      </c>
      <c r="Q449" s="46">
        <v>153</v>
      </c>
      <c r="R449" s="46">
        <v>202</v>
      </c>
      <c r="S449" s="46">
        <v>137</v>
      </c>
      <c r="T449" s="46">
        <v>153</v>
      </c>
      <c r="U449" s="46">
        <v>151</v>
      </c>
      <c r="V449" s="47">
        <v>92</v>
      </c>
      <c r="X449" s="27">
        <f t="shared" si="93"/>
        <v>41</v>
      </c>
      <c r="Y449" s="27">
        <f t="shared" si="93"/>
        <v>33</v>
      </c>
      <c r="Z449" s="27">
        <f t="shared" si="93"/>
        <v>142</v>
      </c>
      <c r="AA449" s="27">
        <f t="shared" si="93"/>
        <v>27</v>
      </c>
      <c r="AB449" s="27">
        <f t="shared" si="93"/>
        <v>153</v>
      </c>
      <c r="AC449" s="27">
        <f t="shared" si="93"/>
        <v>202</v>
      </c>
      <c r="AD449" s="27">
        <f t="shared" si="93"/>
        <v>137</v>
      </c>
      <c r="AE449" s="27">
        <f t="shared" si="93"/>
        <v>153</v>
      </c>
      <c r="AF449" s="27">
        <f t="shared" si="93"/>
        <v>151</v>
      </c>
      <c r="AG449" s="27">
        <f t="shared" si="93"/>
        <v>92</v>
      </c>
      <c r="AI449" s="48">
        <v>230</v>
      </c>
      <c r="AJ449" s="49">
        <v>230</v>
      </c>
      <c r="AK449" s="50">
        <f>AI449</f>
        <v>230</v>
      </c>
      <c r="AL449" s="51"/>
      <c r="AN449" s="52">
        <v>41</v>
      </c>
      <c r="AO449" s="53">
        <v>33</v>
      </c>
      <c r="AP449" s="53">
        <v>142</v>
      </c>
      <c r="AQ449" s="53">
        <v>27</v>
      </c>
      <c r="AR449" s="53">
        <v>153</v>
      </c>
      <c r="AS449" s="53">
        <v>202</v>
      </c>
      <c r="AT449" s="53">
        <v>137</v>
      </c>
      <c r="AU449" s="53">
        <v>153</v>
      </c>
      <c r="AV449" s="53">
        <v>151</v>
      </c>
      <c r="AW449" s="54">
        <v>92</v>
      </c>
      <c r="AY449" s="35">
        <f t="shared" si="89"/>
        <v>113.1</v>
      </c>
      <c r="AZ449" s="36">
        <f t="shared" si="90"/>
        <v>113.1</v>
      </c>
      <c r="BB449" s="39">
        <v>48</v>
      </c>
      <c r="BC449" s="41">
        <v>80</v>
      </c>
      <c r="BD449" s="41">
        <v>110</v>
      </c>
      <c r="BE449" s="41">
        <v>110</v>
      </c>
      <c r="BF449" s="41">
        <v>100</v>
      </c>
      <c r="BG449" s="41">
        <v>105</v>
      </c>
      <c r="BH449" s="41">
        <v>70</v>
      </c>
      <c r="BI449" s="41">
        <v>100</v>
      </c>
      <c r="BJ449" s="41">
        <v>100</v>
      </c>
      <c r="BK449" s="51">
        <v>115</v>
      </c>
      <c r="BM449" s="52">
        <v>48</v>
      </c>
      <c r="BN449" s="53">
        <v>80</v>
      </c>
      <c r="BO449" s="53">
        <v>110</v>
      </c>
      <c r="BP449" s="53">
        <v>110</v>
      </c>
      <c r="BQ449" s="53">
        <v>100</v>
      </c>
      <c r="BR449" s="53">
        <v>105</v>
      </c>
      <c r="BS449" s="53">
        <v>70</v>
      </c>
      <c r="BT449" s="53">
        <v>100</v>
      </c>
      <c r="BU449" s="53">
        <v>100</v>
      </c>
      <c r="BV449" s="54">
        <v>115</v>
      </c>
      <c r="BX449" s="38">
        <f t="shared" si="91"/>
        <v>93.8</v>
      </c>
    </row>
    <row r="450" spans="1:76" ht="15" thickBot="1" x14ac:dyDescent="0.4">
      <c r="A450" s="17">
        <f t="shared" si="86"/>
        <v>167.14484999999999</v>
      </c>
      <c r="B450" s="17">
        <f t="shared" si="87"/>
        <v>155.44</v>
      </c>
      <c r="C450" s="17">
        <f t="shared" si="88"/>
        <v>134</v>
      </c>
      <c r="D450" s="39" t="s">
        <v>58</v>
      </c>
      <c r="E450" s="40">
        <v>21403</v>
      </c>
      <c r="F450" s="41"/>
      <c r="G450" s="41"/>
      <c r="H450" s="40"/>
      <c r="I450" s="42">
        <v>21015</v>
      </c>
      <c r="J450" s="43">
        <v>38.029220000000002</v>
      </c>
      <c r="K450" s="44">
        <v>-100.84236</v>
      </c>
      <c r="M450" s="45">
        <v>212.85</v>
      </c>
      <c r="N450" s="46">
        <v>222.59</v>
      </c>
      <c r="O450" s="46">
        <v>170.91</v>
      </c>
      <c r="P450" s="46">
        <v>212.42</v>
      </c>
      <c r="Q450" s="46">
        <v>207.81</v>
      </c>
      <c r="R450" s="46">
        <v>256.56</v>
      </c>
      <c r="S450" s="46">
        <v>252.05</v>
      </c>
      <c r="T450" s="46">
        <v>175.45</v>
      </c>
      <c r="U450" s="46">
        <v>136.99</v>
      </c>
      <c r="V450" s="47">
        <v>118.78</v>
      </c>
      <c r="X450" s="27">
        <f t="shared" si="93"/>
        <v>212.85</v>
      </c>
      <c r="Y450" s="27">
        <f t="shared" si="93"/>
        <v>222.59</v>
      </c>
      <c r="Z450" s="27">
        <f t="shared" si="93"/>
        <v>170.91</v>
      </c>
      <c r="AA450" s="27">
        <f t="shared" si="93"/>
        <v>212.42</v>
      </c>
      <c r="AB450" s="27">
        <f t="shared" si="93"/>
        <v>207.81</v>
      </c>
      <c r="AC450" s="27">
        <f t="shared" si="93"/>
        <v>256.56</v>
      </c>
      <c r="AD450" s="27">
        <f t="shared" si="93"/>
        <v>252.05</v>
      </c>
      <c r="AE450" s="27">
        <f t="shared" si="93"/>
        <v>175.45</v>
      </c>
      <c r="AF450" s="27">
        <f t="shared" si="93"/>
        <v>136.99</v>
      </c>
      <c r="AG450" s="27">
        <f t="shared" si="93"/>
        <v>118.78</v>
      </c>
      <c r="AI450" s="48">
        <v>268</v>
      </c>
      <c r="AJ450" s="49">
        <v>268</v>
      </c>
      <c r="AK450" s="50">
        <f>AI450</f>
        <v>268</v>
      </c>
      <c r="AL450" s="51"/>
      <c r="AN450" s="52">
        <v>212.85</v>
      </c>
      <c r="AO450" s="53">
        <v>222.59</v>
      </c>
      <c r="AP450" s="53">
        <v>170.91</v>
      </c>
      <c r="AQ450" s="53">
        <v>212.42</v>
      </c>
      <c r="AR450" s="53">
        <v>207.81</v>
      </c>
      <c r="AS450" s="53">
        <v>256.56</v>
      </c>
      <c r="AT450" s="53">
        <v>252.05</v>
      </c>
      <c r="AU450" s="53">
        <v>175.45</v>
      </c>
      <c r="AV450" s="53">
        <v>136.99</v>
      </c>
      <c r="AW450" s="54">
        <v>118.78</v>
      </c>
      <c r="AY450" s="35">
        <f t="shared" si="89"/>
        <v>196.64099999999999</v>
      </c>
      <c r="AZ450" s="36">
        <f t="shared" si="90"/>
        <v>196.64099999999999</v>
      </c>
      <c r="BB450" s="39">
        <v>121</v>
      </c>
      <c r="BC450" s="41">
        <v>121</v>
      </c>
      <c r="BD450" s="41">
        <v>121</v>
      </c>
      <c r="BE450" s="41">
        <v>121</v>
      </c>
      <c r="BF450" s="41">
        <v>121</v>
      </c>
      <c r="BG450" s="41">
        <v>121</v>
      </c>
      <c r="BH450" s="41">
        <v>121</v>
      </c>
      <c r="BI450" s="41">
        <v>121</v>
      </c>
      <c r="BJ450" s="41">
        <v>111</v>
      </c>
      <c r="BK450" s="51">
        <v>98</v>
      </c>
      <c r="BM450" s="52">
        <v>121</v>
      </c>
      <c r="BN450" s="53">
        <v>121</v>
      </c>
      <c r="BO450" s="53">
        <v>121</v>
      </c>
      <c r="BP450" s="53">
        <v>121</v>
      </c>
      <c r="BQ450" s="53">
        <v>121</v>
      </c>
      <c r="BR450" s="53">
        <v>121</v>
      </c>
      <c r="BS450" s="53">
        <v>121</v>
      </c>
      <c r="BT450" s="53">
        <v>121</v>
      </c>
      <c r="BU450" s="53">
        <v>111</v>
      </c>
      <c r="BV450" s="54">
        <v>98</v>
      </c>
      <c r="BX450" s="38">
        <f t="shared" si="91"/>
        <v>117.7</v>
      </c>
    </row>
    <row r="451" spans="1:76" ht="15" thickBot="1" x14ac:dyDescent="0.4">
      <c r="A451" s="17">
        <f t="shared" si="86"/>
        <v>181.44609999999997</v>
      </c>
      <c r="B451" s="17">
        <f t="shared" si="87"/>
        <v>155.44</v>
      </c>
      <c r="C451" s="17">
        <f t="shared" si="88"/>
        <v>134</v>
      </c>
      <c r="D451" s="39" t="s">
        <v>58</v>
      </c>
      <c r="E451" s="40">
        <v>21403</v>
      </c>
      <c r="F451" s="41"/>
      <c r="G451" s="41"/>
      <c r="H451" s="40"/>
      <c r="I451" s="42">
        <v>50838</v>
      </c>
      <c r="J451" s="43">
        <v>38.029164000000002</v>
      </c>
      <c r="K451" s="44">
        <v>-100.83386</v>
      </c>
      <c r="M451" s="45">
        <v>227.81</v>
      </c>
      <c r="N451" s="46">
        <v>137.61000000000001</v>
      </c>
      <c r="O451" s="46">
        <v>210.84</v>
      </c>
      <c r="P451" s="46">
        <v>214.16</v>
      </c>
      <c r="Q451" s="46">
        <v>230.13</v>
      </c>
      <c r="R451" s="46">
        <v>263.02</v>
      </c>
      <c r="S451" s="46">
        <v>266.5</v>
      </c>
      <c r="T451" s="46">
        <v>247.94</v>
      </c>
      <c r="U451" s="46">
        <v>161.72999999999999</v>
      </c>
      <c r="V451" s="47">
        <v>174.92</v>
      </c>
      <c r="X451" s="27">
        <f t="shared" si="93"/>
        <v>227.81</v>
      </c>
      <c r="Y451" s="27">
        <f t="shared" si="93"/>
        <v>137.61000000000001</v>
      </c>
      <c r="Z451" s="27">
        <f t="shared" si="93"/>
        <v>210.84</v>
      </c>
      <c r="AA451" s="27">
        <f t="shared" si="93"/>
        <v>214.16</v>
      </c>
      <c r="AB451" s="27">
        <f t="shared" si="93"/>
        <v>230.13</v>
      </c>
      <c r="AC451" s="27">
        <f t="shared" si="93"/>
        <v>263.02</v>
      </c>
      <c r="AD451" s="27">
        <f t="shared" si="93"/>
        <v>266.5</v>
      </c>
      <c r="AE451" s="27">
        <f t="shared" si="93"/>
        <v>247.94</v>
      </c>
      <c r="AF451" s="27">
        <f t="shared" ref="AF451:AG500" si="97">U451</f>
        <v>161.72999999999999</v>
      </c>
      <c r="AG451" s="27">
        <f t="shared" si="97"/>
        <v>174.92</v>
      </c>
      <c r="AI451" s="48">
        <v>268</v>
      </c>
      <c r="AJ451" s="49">
        <v>268</v>
      </c>
      <c r="AK451" s="50">
        <v>536</v>
      </c>
      <c r="AL451" s="51"/>
      <c r="AN451" s="52">
        <v>227.81</v>
      </c>
      <c r="AO451" s="53">
        <v>137.61000000000001</v>
      </c>
      <c r="AP451" s="53">
        <v>210.84</v>
      </c>
      <c r="AQ451" s="53">
        <v>214.16</v>
      </c>
      <c r="AR451" s="53">
        <v>230.13</v>
      </c>
      <c r="AS451" s="53">
        <v>263.02</v>
      </c>
      <c r="AT451" s="53">
        <v>266.5</v>
      </c>
      <c r="AU451" s="53">
        <v>247.94</v>
      </c>
      <c r="AV451" s="53">
        <v>161.72999999999999</v>
      </c>
      <c r="AW451" s="54">
        <v>174.92</v>
      </c>
      <c r="AY451" s="35">
        <f t="shared" si="89"/>
        <v>213.46599999999998</v>
      </c>
      <c r="AZ451" s="36">
        <f t="shared" si="90"/>
        <v>213.46599999999998</v>
      </c>
      <c r="BB451" s="39">
        <v>121</v>
      </c>
      <c r="BC451" s="41">
        <v>121</v>
      </c>
      <c r="BD451" s="41">
        <v>121</v>
      </c>
      <c r="BE451" s="41">
        <v>121</v>
      </c>
      <c r="BF451" s="41">
        <v>121</v>
      </c>
      <c r="BG451" s="41">
        <v>121</v>
      </c>
      <c r="BH451" s="41">
        <v>121</v>
      </c>
      <c r="BI451" s="41">
        <v>121</v>
      </c>
      <c r="BJ451" s="41">
        <v>131</v>
      </c>
      <c r="BK451" s="51">
        <v>144</v>
      </c>
      <c r="BM451" s="52">
        <v>121</v>
      </c>
      <c r="BN451" s="53">
        <v>121</v>
      </c>
      <c r="BO451" s="53">
        <v>121</v>
      </c>
      <c r="BP451" s="53">
        <v>121</v>
      </c>
      <c r="BQ451" s="53">
        <v>121</v>
      </c>
      <c r="BR451" s="53">
        <v>121</v>
      </c>
      <c r="BS451" s="53">
        <v>121</v>
      </c>
      <c r="BT451" s="53">
        <v>121</v>
      </c>
      <c r="BU451" s="53">
        <v>131</v>
      </c>
      <c r="BV451" s="54">
        <v>144</v>
      </c>
      <c r="BX451" s="38">
        <f t="shared" si="91"/>
        <v>124.3</v>
      </c>
    </row>
    <row r="452" spans="1:76" ht="15" thickBot="1" x14ac:dyDescent="0.4">
      <c r="A452" s="17">
        <f t="shared" ref="A452:A515" si="98">AY452*0.85</f>
        <v>313.39499999999998</v>
      </c>
      <c r="B452" s="17">
        <f t="shared" ref="B452:B515" si="99">IF(AY452*0.9&gt;AJ452*0.58,AJ452*0.58,AY452*0.9)</f>
        <v>310.88</v>
      </c>
      <c r="C452" s="17">
        <f t="shared" ref="C452:C515" si="100">AJ452*0.5</f>
        <v>268</v>
      </c>
      <c r="D452" s="39" t="s">
        <v>58</v>
      </c>
      <c r="E452" s="40">
        <v>15134</v>
      </c>
      <c r="F452" s="41"/>
      <c r="G452" s="41"/>
      <c r="H452" s="40"/>
      <c r="I452" s="42">
        <v>70048</v>
      </c>
      <c r="J452" s="43">
        <v>38.072189999999999</v>
      </c>
      <c r="K452" s="44">
        <v>-101.07535</v>
      </c>
      <c r="M452" s="45">
        <v>422</v>
      </c>
      <c r="N452" s="46">
        <v>352</v>
      </c>
      <c r="O452" s="46">
        <v>419</v>
      </c>
      <c r="P452" s="46">
        <v>361</v>
      </c>
      <c r="Q452" s="46">
        <v>214</v>
      </c>
      <c r="R452" s="46">
        <v>498</v>
      </c>
      <c r="S452" s="46">
        <v>493</v>
      </c>
      <c r="T452" s="46">
        <v>479</v>
      </c>
      <c r="U452" s="46">
        <v>172</v>
      </c>
      <c r="V452" s="47">
        <v>277</v>
      </c>
      <c r="X452" s="27">
        <f t="shared" ref="X452:AE485" si="101">M452</f>
        <v>422</v>
      </c>
      <c r="Y452" s="27">
        <f t="shared" si="101"/>
        <v>352</v>
      </c>
      <c r="Z452" s="27">
        <f t="shared" si="101"/>
        <v>419</v>
      </c>
      <c r="AA452" s="27">
        <f t="shared" si="101"/>
        <v>361</v>
      </c>
      <c r="AB452" s="27">
        <f t="shared" si="101"/>
        <v>214</v>
      </c>
      <c r="AC452" s="27">
        <f t="shared" si="101"/>
        <v>498</v>
      </c>
      <c r="AD452" s="27">
        <f t="shared" si="101"/>
        <v>493</v>
      </c>
      <c r="AE452" s="27">
        <f t="shared" si="101"/>
        <v>479</v>
      </c>
      <c r="AF452" s="27">
        <f t="shared" si="97"/>
        <v>172</v>
      </c>
      <c r="AG452" s="27">
        <f t="shared" si="97"/>
        <v>277</v>
      </c>
      <c r="AI452" s="48">
        <v>536</v>
      </c>
      <c r="AJ452" s="49">
        <v>536</v>
      </c>
      <c r="AK452" s="50">
        <f>AI452</f>
        <v>536</v>
      </c>
      <c r="AL452" s="51"/>
      <c r="AN452" s="52">
        <v>422</v>
      </c>
      <c r="AO452" s="53">
        <v>352</v>
      </c>
      <c r="AP452" s="53">
        <v>419</v>
      </c>
      <c r="AQ452" s="53">
        <v>361</v>
      </c>
      <c r="AR452" s="53">
        <v>214</v>
      </c>
      <c r="AS452" s="53">
        <v>498</v>
      </c>
      <c r="AT452" s="53">
        <v>493</v>
      </c>
      <c r="AU452" s="53">
        <v>479</v>
      </c>
      <c r="AV452" s="53">
        <v>172</v>
      </c>
      <c r="AW452" s="54">
        <v>277</v>
      </c>
      <c r="AY452" s="35">
        <f t="shared" ref="AY452:AY515" si="102">AVERAGE(AN452:AW452)</f>
        <v>368.7</v>
      </c>
      <c r="AZ452" s="36">
        <f t="shared" ref="AZ452:AZ515" si="103">AVERAGE(X452:AG452)</f>
        <v>368.7</v>
      </c>
      <c r="BB452" s="39">
        <v>260</v>
      </c>
      <c r="BC452" s="41">
        <v>260</v>
      </c>
      <c r="BD452" s="41">
        <v>260</v>
      </c>
      <c r="BE452" s="41">
        <v>260</v>
      </c>
      <c r="BF452" s="41">
        <v>260</v>
      </c>
      <c r="BG452" s="41">
        <v>260</v>
      </c>
      <c r="BH452" s="41">
        <v>250</v>
      </c>
      <c r="BI452" s="41">
        <v>250</v>
      </c>
      <c r="BJ452" s="41">
        <v>250</v>
      </c>
      <c r="BK452" s="51">
        <v>250</v>
      </c>
      <c r="BM452" s="52">
        <v>260</v>
      </c>
      <c r="BN452" s="53">
        <v>260</v>
      </c>
      <c r="BO452" s="53">
        <v>260</v>
      </c>
      <c r="BP452" s="53">
        <v>260</v>
      </c>
      <c r="BQ452" s="53">
        <v>260</v>
      </c>
      <c r="BR452" s="53">
        <v>260</v>
      </c>
      <c r="BS452" s="53">
        <v>250</v>
      </c>
      <c r="BT452" s="53">
        <v>250</v>
      </c>
      <c r="BU452" s="53">
        <v>250</v>
      </c>
      <c r="BV452" s="54">
        <v>250</v>
      </c>
      <c r="BX452" s="38">
        <f t="shared" ref="BX452:BX515" si="104">AVERAGE(BM452:BV452)</f>
        <v>256</v>
      </c>
    </row>
    <row r="453" spans="1:76" ht="15" thickBot="1" x14ac:dyDescent="0.4">
      <c r="A453" s="17">
        <f t="shared" si="98"/>
        <v>6.7149999999999999</v>
      </c>
      <c r="B453" s="17">
        <f t="shared" si="99"/>
        <v>7.11</v>
      </c>
      <c r="C453" s="17">
        <f t="shared" si="100"/>
        <v>7.5</v>
      </c>
      <c r="D453" s="39" t="s">
        <v>58</v>
      </c>
      <c r="E453" s="40">
        <v>18608</v>
      </c>
      <c r="F453" s="41"/>
      <c r="G453" s="41" t="s">
        <v>70</v>
      </c>
      <c r="H453" s="40"/>
      <c r="I453" s="42">
        <v>62571</v>
      </c>
      <c r="J453" s="43">
        <v>37.961449999999999</v>
      </c>
      <c r="K453" s="44">
        <v>-100.86004</v>
      </c>
      <c r="M453" s="45">
        <v>9</v>
      </c>
      <c r="N453" s="46">
        <v>6</v>
      </c>
      <c r="O453" s="46">
        <v>6</v>
      </c>
      <c r="P453" s="46">
        <v>5</v>
      </c>
      <c r="Q453" s="46">
        <v>5</v>
      </c>
      <c r="R453" s="46">
        <v>11</v>
      </c>
      <c r="S453" s="46">
        <v>21</v>
      </c>
      <c r="T453" s="46">
        <v>2</v>
      </c>
      <c r="U453" s="46">
        <v>12</v>
      </c>
      <c r="V453" s="47">
        <v>2</v>
      </c>
      <c r="X453" s="27">
        <f t="shared" si="101"/>
        <v>9</v>
      </c>
      <c r="Y453" s="27">
        <f t="shared" si="101"/>
        <v>6</v>
      </c>
      <c r="Z453" s="27">
        <f t="shared" si="101"/>
        <v>6</v>
      </c>
      <c r="AA453" s="27">
        <f t="shared" si="101"/>
        <v>5</v>
      </c>
      <c r="AB453" s="27">
        <f t="shared" si="101"/>
        <v>5</v>
      </c>
      <c r="AC453" s="27">
        <f t="shared" si="101"/>
        <v>11</v>
      </c>
      <c r="AD453" s="27">
        <f t="shared" si="101"/>
        <v>21</v>
      </c>
      <c r="AE453" s="27">
        <f t="shared" si="101"/>
        <v>2</v>
      </c>
      <c r="AF453" s="27">
        <f t="shared" si="97"/>
        <v>12</v>
      </c>
      <c r="AG453" s="27">
        <f t="shared" si="97"/>
        <v>2</v>
      </c>
      <c r="AI453" s="48">
        <v>15</v>
      </c>
      <c r="AJ453" s="49">
        <v>15</v>
      </c>
      <c r="AK453" s="50">
        <f>AI453</f>
        <v>15</v>
      </c>
      <c r="AL453" s="51"/>
      <c r="AN453" s="52">
        <v>9</v>
      </c>
      <c r="AO453" s="53">
        <v>6</v>
      </c>
      <c r="AP453" s="53">
        <v>6</v>
      </c>
      <c r="AQ453" s="53">
        <v>5</v>
      </c>
      <c r="AR453" s="53">
        <v>5</v>
      </c>
      <c r="AS453" s="53">
        <v>11</v>
      </c>
      <c r="AT453" s="53">
        <v>21</v>
      </c>
      <c r="AU453" s="53">
        <v>2</v>
      </c>
      <c r="AV453" s="53">
        <v>12</v>
      </c>
      <c r="AW453" s="54">
        <v>2</v>
      </c>
      <c r="AY453" s="35">
        <f t="shared" si="102"/>
        <v>7.9</v>
      </c>
      <c r="AZ453" s="36">
        <f t="shared" si="103"/>
        <v>7.9</v>
      </c>
      <c r="BB453" s="39">
        <v>9</v>
      </c>
      <c r="BC453" s="41">
        <v>9</v>
      </c>
      <c r="BD453" s="41">
        <v>9</v>
      </c>
      <c r="BE453" s="41">
        <v>9</v>
      </c>
      <c r="BF453" s="41">
        <v>9</v>
      </c>
      <c r="BG453" s="41">
        <v>12</v>
      </c>
      <c r="BH453" s="41">
        <v>11</v>
      </c>
      <c r="BI453" s="41">
        <v>12</v>
      </c>
      <c r="BJ453" s="41">
        <v>12</v>
      </c>
      <c r="BK453" s="51">
        <v>12</v>
      </c>
      <c r="BM453" s="52">
        <v>9</v>
      </c>
      <c r="BN453" s="53">
        <v>9</v>
      </c>
      <c r="BO453" s="53">
        <v>9</v>
      </c>
      <c r="BP453" s="53">
        <v>9</v>
      </c>
      <c r="BQ453" s="53">
        <v>9</v>
      </c>
      <c r="BR453" s="53">
        <v>12</v>
      </c>
      <c r="BS453" s="53">
        <v>11</v>
      </c>
      <c r="BT453" s="53">
        <v>12</v>
      </c>
      <c r="BU453" s="53">
        <v>12</v>
      </c>
      <c r="BV453" s="54">
        <v>12</v>
      </c>
      <c r="BX453" s="38">
        <f t="shared" si="104"/>
        <v>10.4</v>
      </c>
    </row>
    <row r="454" spans="1:76" ht="15" thickBot="1" x14ac:dyDescent="0.4">
      <c r="A454" s="17">
        <f t="shared" si="98"/>
        <v>203.49</v>
      </c>
      <c r="B454" s="17">
        <f t="shared" si="99"/>
        <v>197.2</v>
      </c>
      <c r="C454" s="17">
        <f t="shared" si="100"/>
        <v>170</v>
      </c>
      <c r="D454" s="39" t="s">
        <v>58</v>
      </c>
      <c r="E454" s="40">
        <v>1855</v>
      </c>
      <c r="F454" s="41"/>
      <c r="G454" s="41"/>
      <c r="H454" s="40"/>
      <c r="I454" s="42">
        <v>51308</v>
      </c>
      <c r="J454" s="43">
        <v>38.054110000000001</v>
      </c>
      <c r="K454" s="44">
        <v>-101.13489</v>
      </c>
      <c r="M454" s="45">
        <v>225</v>
      </c>
      <c r="N454" s="46">
        <v>163</v>
      </c>
      <c r="O454" s="46">
        <v>242</v>
      </c>
      <c r="P454" s="46">
        <v>192</v>
      </c>
      <c r="Q454" s="46">
        <v>207</v>
      </c>
      <c r="R454" s="46">
        <v>338</v>
      </c>
      <c r="S454" s="46">
        <v>329</v>
      </c>
      <c r="T454" s="46">
        <v>324</v>
      </c>
      <c r="U454" s="46">
        <v>235</v>
      </c>
      <c r="V454" s="47">
        <v>139</v>
      </c>
      <c r="X454" s="27">
        <f t="shared" si="101"/>
        <v>225</v>
      </c>
      <c r="Y454" s="27">
        <f t="shared" si="101"/>
        <v>163</v>
      </c>
      <c r="Z454" s="27">
        <f t="shared" si="101"/>
        <v>242</v>
      </c>
      <c r="AA454" s="27">
        <f t="shared" si="101"/>
        <v>192</v>
      </c>
      <c r="AB454" s="27">
        <f t="shared" si="101"/>
        <v>207</v>
      </c>
      <c r="AC454" s="27">
        <f t="shared" si="101"/>
        <v>338</v>
      </c>
      <c r="AD454" s="27">
        <f t="shared" si="101"/>
        <v>329</v>
      </c>
      <c r="AE454" s="27">
        <f t="shared" si="101"/>
        <v>324</v>
      </c>
      <c r="AF454" s="27">
        <f t="shared" si="97"/>
        <v>235</v>
      </c>
      <c r="AG454" s="27">
        <f t="shared" si="97"/>
        <v>139</v>
      </c>
      <c r="AI454" s="48">
        <v>640</v>
      </c>
      <c r="AJ454" s="49">
        <v>340</v>
      </c>
      <c r="AK454" s="85">
        <f>AI454</f>
        <v>640</v>
      </c>
      <c r="AL454" s="51"/>
      <c r="AN454" s="52">
        <v>225</v>
      </c>
      <c r="AO454" s="53">
        <v>163</v>
      </c>
      <c r="AP454" s="53">
        <v>242</v>
      </c>
      <c r="AQ454" s="53">
        <v>192</v>
      </c>
      <c r="AR454" s="53">
        <v>207</v>
      </c>
      <c r="AS454" s="53">
        <v>338</v>
      </c>
      <c r="AT454" s="53">
        <v>329</v>
      </c>
      <c r="AU454" s="53">
        <v>324</v>
      </c>
      <c r="AV454" s="53">
        <v>235</v>
      </c>
      <c r="AW454" s="54">
        <v>139</v>
      </c>
      <c r="AY454" s="35">
        <f t="shared" si="102"/>
        <v>239.4</v>
      </c>
      <c r="AZ454" s="36">
        <f t="shared" si="103"/>
        <v>239.4</v>
      </c>
      <c r="BB454" s="39">
        <v>160</v>
      </c>
      <c r="BC454" s="41">
        <v>160</v>
      </c>
      <c r="BD454" s="41">
        <v>145</v>
      </c>
      <c r="BE454" s="41">
        <v>160</v>
      </c>
      <c r="BF454" s="41">
        <v>160</v>
      </c>
      <c r="BG454" s="41">
        <v>160</v>
      </c>
      <c r="BH454" s="41">
        <v>160</v>
      </c>
      <c r="BI454" s="41">
        <v>160</v>
      </c>
      <c r="BJ454" s="41">
        <v>160</v>
      </c>
      <c r="BK454" s="51">
        <v>160</v>
      </c>
      <c r="BM454" s="52">
        <v>160</v>
      </c>
      <c r="BN454" s="53">
        <v>160</v>
      </c>
      <c r="BO454" s="53">
        <v>145</v>
      </c>
      <c r="BP454" s="53">
        <v>160</v>
      </c>
      <c r="BQ454" s="53">
        <v>160</v>
      </c>
      <c r="BR454" s="53">
        <v>160</v>
      </c>
      <c r="BS454" s="53">
        <v>160</v>
      </c>
      <c r="BT454" s="53">
        <v>160</v>
      </c>
      <c r="BU454" s="53">
        <v>160</v>
      </c>
      <c r="BV454" s="54">
        <v>160</v>
      </c>
      <c r="BX454" s="38">
        <f t="shared" si="104"/>
        <v>158.5</v>
      </c>
    </row>
    <row r="455" spans="1:76" ht="15" thickBot="1" x14ac:dyDescent="0.4">
      <c r="A455" s="17">
        <f t="shared" si="98"/>
        <v>141.01500000000001</v>
      </c>
      <c r="B455" s="17">
        <f t="shared" si="99"/>
        <v>149.31</v>
      </c>
      <c r="C455" s="17">
        <f t="shared" si="100"/>
        <v>150</v>
      </c>
      <c r="D455" s="39" t="s">
        <v>58</v>
      </c>
      <c r="E455" s="40">
        <v>12224</v>
      </c>
      <c r="F455" s="41"/>
      <c r="G455" s="41"/>
      <c r="H455" s="40"/>
      <c r="I455" s="42">
        <v>22372</v>
      </c>
      <c r="J455" s="43">
        <v>38.072040000000001</v>
      </c>
      <c r="K455" s="44">
        <v>-101.14458</v>
      </c>
      <c r="M455" s="45">
        <v>159</v>
      </c>
      <c r="N455" s="46">
        <v>180</v>
      </c>
      <c r="O455" s="46">
        <v>155</v>
      </c>
      <c r="P455" s="46">
        <v>128</v>
      </c>
      <c r="Q455" s="46">
        <v>161</v>
      </c>
      <c r="R455" s="46">
        <v>188</v>
      </c>
      <c r="S455" s="46">
        <v>229</v>
      </c>
      <c r="T455" s="46">
        <v>168</v>
      </c>
      <c r="U455" s="46">
        <v>184</v>
      </c>
      <c r="V455" s="47">
        <v>107</v>
      </c>
      <c r="X455" s="27">
        <f t="shared" si="101"/>
        <v>159</v>
      </c>
      <c r="Y455" s="27">
        <f t="shared" si="101"/>
        <v>180</v>
      </c>
      <c r="Z455" s="27">
        <f t="shared" si="101"/>
        <v>155</v>
      </c>
      <c r="AA455" s="27">
        <f t="shared" si="101"/>
        <v>128</v>
      </c>
      <c r="AB455" s="27">
        <f t="shared" si="101"/>
        <v>161</v>
      </c>
      <c r="AC455" s="27">
        <f t="shared" si="101"/>
        <v>188</v>
      </c>
      <c r="AD455" s="27">
        <f t="shared" si="101"/>
        <v>229</v>
      </c>
      <c r="AE455" s="27">
        <f t="shared" si="101"/>
        <v>168</v>
      </c>
      <c r="AF455" s="27">
        <f t="shared" si="97"/>
        <v>184</v>
      </c>
      <c r="AG455" s="27">
        <f t="shared" si="97"/>
        <v>107</v>
      </c>
      <c r="AI455" s="48">
        <v>320</v>
      </c>
      <c r="AJ455" s="49">
        <v>300</v>
      </c>
      <c r="AK455" s="85"/>
      <c r="AL455" s="51" t="s">
        <v>170</v>
      </c>
      <c r="AN455" s="52">
        <v>159</v>
      </c>
      <c r="AO455" s="53">
        <v>180</v>
      </c>
      <c r="AP455" s="53">
        <v>155</v>
      </c>
      <c r="AQ455" s="53">
        <v>128</v>
      </c>
      <c r="AR455" s="53">
        <v>161</v>
      </c>
      <c r="AS455" s="53">
        <v>188</v>
      </c>
      <c r="AT455" s="53">
        <v>229</v>
      </c>
      <c r="AU455" s="53">
        <v>168</v>
      </c>
      <c r="AV455" s="53">
        <v>184</v>
      </c>
      <c r="AW455" s="54">
        <v>107</v>
      </c>
      <c r="AY455" s="35">
        <f t="shared" si="102"/>
        <v>165.9</v>
      </c>
      <c r="AZ455" s="36">
        <f t="shared" si="103"/>
        <v>165.9</v>
      </c>
      <c r="BB455" s="39">
        <v>120</v>
      </c>
      <c r="BC455" s="41">
        <v>160</v>
      </c>
      <c r="BD455" s="41">
        <v>123</v>
      </c>
      <c r="BE455" s="41">
        <v>160</v>
      </c>
      <c r="BF455" s="41">
        <v>160</v>
      </c>
      <c r="BG455" s="41">
        <v>160</v>
      </c>
      <c r="BH455" s="41">
        <v>160</v>
      </c>
      <c r="BI455" s="41">
        <v>160</v>
      </c>
      <c r="BJ455" s="41">
        <v>160</v>
      </c>
      <c r="BK455" s="51">
        <v>160</v>
      </c>
      <c r="BM455" s="52">
        <v>120</v>
      </c>
      <c r="BN455" s="53">
        <v>160</v>
      </c>
      <c r="BO455" s="53">
        <v>123</v>
      </c>
      <c r="BP455" s="53">
        <v>160</v>
      </c>
      <c r="BQ455" s="53">
        <v>160</v>
      </c>
      <c r="BR455" s="53">
        <v>160</v>
      </c>
      <c r="BS455" s="53">
        <v>160</v>
      </c>
      <c r="BT455" s="53">
        <v>160</v>
      </c>
      <c r="BU455" s="53">
        <v>160</v>
      </c>
      <c r="BV455" s="54">
        <v>160</v>
      </c>
      <c r="BX455" s="38">
        <f t="shared" si="104"/>
        <v>152.30000000000001</v>
      </c>
    </row>
    <row r="456" spans="1:76" ht="15" thickBot="1" x14ac:dyDescent="0.4">
      <c r="A456" s="17">
        <f t="shared" si="98"/>
        <v>164.98499999999999</v>
      </c>
      <c r="B456" s="17">
        <f t="shared" si="99"/>
        <v>174.69</v>
      </c>
      <c r="C456" s="17">
        <f t="shared" si="100"/>
        <v>152</v>
      </c>
      <c r="D456" s="39" t="s">
        <v>58</v>
      </c>
      <c r="E456" s="40">
        <v>3583</v>
      </c>
      <c r="F456" s="41"/>
      <c r="G456" s="41"/>
      <c r="H456" s="40"/>
      <c r="I456" s="42">
        <v>32089</v>
      </c>
      <c r="J456" s="43">
        <v>38.012039000000001</v>
      </c>
      <c r="K456" s="44">
        <v>-100.864304</v>
      </c>
      <c r="M456" s="45">
        <v>245</v>
      </c>
      <c r="N456" s="46">
        <v>220</v>
      </c>
      <c r="O456" s="46">
        <v>121</v>
      </c>
      <c r="P456" s="46">
        <v>78</v>
      </c>
      <c r="Q456" s="46">
        <v>183</v>
      </c>
      <c r="R456" s="46">
        <v>188</v>
      </c>
      <c r="S456" s="46">
        <v>302</v>
      </c>
      <c r="T456" s="46">
        <v>220</v>
      </c>
      <c r="U456" s="46">
        <v>227</v>
      </c>
      <c r="V456" s="47">
        <v>157</v>
      </c>
      <c r="X456" s="27">
        <f t="shared" si="101"/>
        <v>245</v>
      </c>
      <c r="Y456" s="27">
        <f t="shared" si="101"/>
        <v>220</v>
      </c>
      <c r="Z456" s="27">
        <f t="shared" si="101"/>
        <v>121</v>
      </c>
      <c r="AA456" s="27">
        <f t="shared" si="101"/>
        <v>78</v>
      </c>
      <c r="AB456" s="27">
        <f t="shared" si="101"/>
        <v>183</v>
      </c>
      <c r="AC456" s="27">
        <f t="shared" si="101"/>
        <v>188</v>
      </c>
      <c r="AD456" s="27">
        <f t="shared" si="101"/>
        <v>302</v>
      </c>
      <c r="AE456" s="27">
        <f t="shared" si="101"/>
        <v>220</v>
      </c>
      <c r="AF456" s="27">
        <f t="shared" si="97"/>
        <v>227</v>
      </c>
      <c r="AG456" s="27">
        <f t="shared" si="97"/>
        <v>157</v>
      </c>
      <c r="AI456" s="48">
        <v>304</v>
      </c>
      <c r="AJ456" s="49">
        <v>304</v>
      </c>
      <c r="AK456" s="50">
        <f>AI456</f>
        <v>304</v>
      </c>
      <c r="AL456" s="51"/>
      <c r="AN456" s="52">
        <v>245</v>
      </c>
      <c r="AO456" s="53">
        <v>220</v>
      </c>
      <c r="AP456" s="53">
        <v>121</v>
      </c>
      <c r="AQ456" s="53">
        <v>78</v>
      </c>
      <c r="AR456" s="53">
        <v>183</v>
      </c>
      <c r="AS456" s="53">
        <v>188</v>
      </c>
      <c r="AT456" s="53">
        <v>302</v>
      </c>
      <c r="AU456" s="53">
        <v>220</v>
      </c>
      <c r="AV456" s="53">
        <v>227</v>
      </c>
      <c r="AW456" s="54">
        <v>157</v>
      </c>
      <c r="AY456" s="35">
        <f t="shared" si="102"/>
        <v>194.1</v>
      </c>
      <c r="AZ456" s="36">
        <f t="shared" si="103"/>
        <v>194.1</v>
      </c>
      <c r="BB456" s="39">
        <v>160</v>
      </c>
      <c r="BC456" s="41">
        <v>160</v>
      </c>
      <c r="BD456" s="41">
        <v>138</v>
      </c>
      <c r="BE456" s="41">
        <v>135</v>
      </c>
      <c r="BF456" s="41">
        <v>138</v>
      </c>
      <c r="BG456" s="41">
        <v>138</v>
      </c>
      <c r="BH456" s="41">
        <v>142</v>
      </c>
      <c r="BI456" s="41">
        <v>142</v>
      </c>
      <c r="BJ456" s="41">
        <v>142</v>
      </c>
      <c r="BK456" s="51">
        <v>142</v>
      </c>
      <c r="BM456" s="52">
        <v>160</v>
      </c>
      <c r="BN456" s="53">
        <v>160</v>
      </c>
      <c r="BO456" s="53">
        <v>138</v>
      </c>
      <c r="BP456" s="53">
        <v>135</v>
      </c>
      <c r="BQ456" s="53">
        <v>138</v>
      </c>
      <c r="BR456" s="53">
        <v>138</v>
      </c>
      <c r="BS456" s="53">
        <v>142</v>
      </c>
      <c r="BT456" s="53">
        <v>142</v>
      </c>
      <c r="BU456" s="53">
        <v>142</v>
      </c>
      <c r="BV456" s="54">
        <v>142</v>
      </c>
      <c r="BX456" s="38">
        <f t="shared" si="104"/>
        <v>143.69999999999999</v>
      </c>
    </row>
    <row r="457" spans="1:76" ht="15" thickBot="1" x14ac:dyDescent="0.4">
      <c r="A457" s="17">
        <f t="shared" si="98"/>
        <v>194.31</v>
      </c>
      <c r="B457" s="17">
        <f t="shared" si="99"/>
        <v>158.91999999999999</v>
      </c>
      <c r="C457" s="17">
        <f t="shared" si="100"/>
        <v>137</v>
      </c>
      <c r="D457" s="39" t="s">
        <v>58</v>
      </c>
      <c r="E457" s="40">
        <v>396</v>
      </c>
      <c r="F457" s="41"/>
      <c r="G457" s="41"/>
      <c r="H457" s="40"/>
      <c r="I457" s="42">
        <v>81942</v>
      </c>
      <c r="J457" s="43">
        <v>38.082320000000003</v>
      </c>
      <c r="K457" s="44">
        <v>-100.91028</v>
      </c>
      <c r="M457" s="45">
        <v>245</v>
      </c>
      <c r="N457" s="46">
        <v>169</v>
      </c>
      <c r="O457" s="46">
        <v>269</v>
      </c>
      <c r="P457" s="46">
        <v>111</v>
      </c>
      <c r="Q457" s="46">
        <v>175</v>
      </c>
      <c r="R457" s="46">
        <v>274</v>
      </c>
      <c r="S457" s="46">
        <v>271</v>
      </c>
      <c r="T457" s="46">
        <v>266</v>
      </c>
      <c r="U457" s="46">
        <v>261</v>
      </c>
      <c r="V457" s="47">
        <v>245</v>
      </c>
      <c r="X457" s="27">
        <f t="shared" si="101"/>
        <v>245</v>
      </c>
      <c r="Y457" s="27">
        <f t="shared" si="101"/>
        <v>169</v>
      </c>
      <c r="Z457" s="27">
        <f t="shared" si="101"/>
        <v>269</v>
      </c>
      <c r="AA457" s="27">
        <f t="shared" si="101"/>
        <v>111</v>
      </c>
      <c r="AB457" s="27">
        <f t="shared" si="101"/>
        <v>175</v>
      </c>
      <c r="AC457" s="27">
        <f t="shared" si="101"/>
        <v>274</v>
      </c>
      <c r="AD457" s="27">
        <f t="shared" si="101"/>
        <v>271</v>
      </c>
      <c r="AE457" s="27">
        <f t="shared" si="101"/>
        <v>266</v>
      </c>
      <c r="AF457" s="27">
        <f t="shared" si="97"/>
        <v>261</v>
      </c>
      <c r="AG457" s="27">
        <f t="shared" si="97"/>
        <v>245</v>
      </c>
      <c r="AI457" s="48">
        <v>274</v>
      </c>
      <c r="AJ457" s="49">
        <v>274</v>
      </c>
      <c r="AK457" s="50">
        <f>AI457</f>
        <v>274</v>
      </c>
      <c r="AL457" s="51"/>
      <c r="AN457" s="52">
        <v>245</v>
      </c>
      <c r="AO457" s="53">
        <v>169</v>
      </c>
      <c r="AP457" s="53">
        <v>269</v>
      </c>
      <c r="AQ457" s="53">
        <v>111</v>
      </c>
      <c r="AR457" s="53">
        <v>175</v>
      </c>
      <c r="AS457" s="53">
        <v>274</v>
      </c>
      <c r="AT457" s="53">
        <v>271</v>
      </c>
      <c r="AU457" s="53">
        <v>266</v>
      </c>
      <c r="AV457" s="53">
        <v>261</v>
      </c>
      <c r="AW457" s="54">
        <v>245</v>
      </c>
      <c r="AY457" s="35">
        <f t="shared" si="102"/>
        <v>228.6</v>
      </c>
      <c r="AZ457" s="36">
        <f t="shared" si="103"/>
        <v>228.6</v>
      </c>
      <c r="BB457" s="39">
        <v>160</v>
      </c>
      <c r="BC457" s="41">
        <v>160</v>
      </c>
      <c r="BD457" s="41">
        <v>160</v>
      </c>
      <c r="BE457" s="41">
        <v>160</v>
      </c>
      <c r="BF457" s="41">
        <v>160</v>
      </c>
      <c r="BG457" s="41">
        <v>127</v>
      </c>
      <c r="BH457" s="41">
        <v>127</v>
      </c>
      <c r="BI457" s="41">
        <v>127</v>
      </c>
      <c r="BJ457" s="41">
        <v>127</v>
      </c>
      <c r="BK457" s="51">
        <v>127</v>
      </c>
      <c r="BM457" s="52">
        <v>160</v>
      </c>
      <c r="BN457" s="53">
        <v>160</v>
      </c>
      <c r="BO457" s="53">
        <v>160</v>
      </c>
      <c r="BP457" s="53">
        <v>160</v>
      </c>
      <c r="BQ457" s="53">
        <v>160</v>
      </c>
      <c r="BR457" s="53">
        <v>127</v>
      </c>
      <c r="BS457" s="53">
        <v>127</v>
      </c>
      <c r="BT457" s="53">
        <v>127</v>
      </c>
      <c r="BU457" s="53">
        <v>127</v>
      </c>
      <c r="BV457" s="54">
        <v>127</v>
      </c>
      <c r="BX457" s="38">
        <f t="shared" si="104"/>
        <v>143.5</v>
      </c>
    </row>
    <row r="458" spans="1:76" ht="15" thickBot="1" x14ac:dyDescent="0.4">
      <c r="A458" s="17">
        <f t="shared" si="98"/>
        <v>263.41499999999996</v>
      </c>
      <c r="B458" s="17">
        <f t="shared" si="99"/>
        <v>278.90999999999997</v>
      </c>
      <c r="C458" s="17">
        <f t="shared" si="100"/>
        <v>265</v>
      </c>
      <c r="D458" s="39" t="s">
        <v>58</v>
      </c>
      <c r="E458" s="40">
        <v>185</v>
      </c>
      <c r="F458" s="41"/>
      <c r="G458" s="41"/>
      <c r="H458" s="40"/>
      <c r="I458" s="42">
        <v>12769</v>
      </c>
      <c r="J458" s="43">
        <v>38.100859999999997</v>
      </c>
      <c r="K458" s="44">
        <v>-100.91039000000001</v>
      </c>
      <c r="M458" s="45">
        <v>635</v>
      </c>
      <c r="N458" s="46">
        <v>545</v>
      </c>
      <c r="O458" s="46">
        <v>307</v>
      </c>
      <c r="P458" s="46">
        <v>103</v>
      </c>
      <c r="Q458" s="46">
        <v>302</v>
      </c>
      <c r="R458" s="46">
        <v>379</v>
      </c>
      <c r="S458" s="46">
        <v>149</v>
      </c>
      <c r="T458" s="46">
        <v>269</v>
      </c>
      <c r="U458" s="46">
        <v>177</v>
      </c>
      <c r="V458" s="47">
        <v>233</v>
      </c>
      <c r="X458" s="27">
        <f t="shared" si="101"/>
        <v>635</v>
      </c>
      <c r="Y458" s="27">
        <f t="shared" si="101"/>
        <v>545</v>
      </c>
      <c r="Z458" s="27">
        <f t="shared" si="101"/>
        <v>307</v>
      </c>
      <c r="AA458" s="27">
        <f t="shared" si="101"/>
        <v>103</v>
      </c>
      <c r="AB458" s="27">
        <f t="shared" si="101"/>
        <v>302</v>
      </c>
      <c r="AC458" s="27">
        <f t="shared" si="101"/>
        <v>379</v>
      </c>
      <c r="AD458" s="27">
        <f t="shared" si="101"/>
        <v>149</v>
      </c>
      <c r="AE458" s="27">
        <f t="shared" si="101"/>
        <v>269</v>
      </c>
      <c r="AF458" s="27">
        <f t="shared" si="97"/>
        <v>177</v>
      </c>
      <c r="AG458" s="27">
        <f t="shared" si="97"/>
        <v>233</v>
      </c>
      <c r="AI458" s="48">
        <v>800</v>
      </c>
      <c r="AJ458" s="49">
        <v>530</v>
      </c>
      <c r="AK458" s="85">
        <v>1060</v>
      </c>
      <c r="AL458" s="51"/>
      <c r="AN458" s="52">
        <v>635</v>
      </c>
      <c r="AO458" s="53">
        <v>545</v>
      </c>
      <c r="AP458" s="53">
        <v>307</v>
      </c>
      <c r="AQ458" s="53">
        <v>103</v>
      </c>
      <c r="AR458" s="53">
        <v>302</v>
      </c>
      <c r="AS458" s="53">
        <v>379</v>
      </c>
      <c r="AT458" s="53">
        <v>149</v>
      </c>
      <c r="AU458" s="53">
        <v>269</v>
      </c>
      <c r="AV458" s="53">
        <v>177</v>
      </c>
      <c r="AW458" s="54">
        <v>233</v>
      </c>
      <c r="AY458" s="35">
        <f t="shared" si="102"/>
        <v>309.89999999999998</v>
      </c>
      <c r="AZ458" s="36">
        <f t="shared" si="103"/>
        <v>309.89999999999998</v>
      </c>
      <c r="BB458" s="39">
        <v>272</v>
      </c>
      <c r="BC458" s="41">
        <v>201</v>
      </c>
      <c r="BD458" s="41">
        <v>207</v>
      </c>
      <c r="BE458" s="41">
        <v>216</v>
      </c>
      <c r="BF458" s="41">
        <v>255</v>
      </c>
      <c r="BG458" s="41">
        <v>174</v>
      </c>
      <c r="BH458" s="41">
        <v>92</v>
      </c>
      <c r="BI458" s="41">
        <v>165</v>
      </c>
      <c r="BJ458" s="41">
        <v>131</v>
      </c>
      <c r="BK458" s="51">
        <v>148</v>
      </c>
      <c r="BM458" s="52">
        <v>272</v>
      </c>
      <c r="BN458" s="53">
        <v>201</v>
      </c>
      <c r="BO458" s="53">
        <v>207</v>
      </c>
      <c r="BP458" s="53">
        <v>216</v>
      </c>
      <c r="BQ458" s="53">
        <v>255</v>
      </c>
      <c r="BR458" s="53">
        <v>174</v>
      </c>
      <c r="BS458" s="53">
        <v>92</v>
      </c>
      <c r="BT458" s="53">
        <v>165</v>
      </c>
      <c r="BU458" s="53">
        <v>131</v>
      </c>
      <c r="BV458" s="54">
        <v>148</v>
      </c>
      <c r="BX458" s="38">
        <f t="shared" si="104"/>
        <v>186.1</v>
      </c>
    </row>
    <row r="459" spans="1:76" ht="15" thickBot="1" x14ac:dyDescent="0.4">
      <c r="A459" s="17">
        <f t="shared" si="98"/>
        <v>282.88</v>
      </c>
      <c r="B459" s="17">
        <f t="shared" si="99"/>
        <v>299.52000000000004</v>
      </c>
      <c r="C459" s="17">
        <f t="shared" si="100"/>
        <v>265</v>
      </c>
      <c r="D459" s="39" t="s">
        <v>58</v>
      </c>
      <c r="E459" s="40">
        <v>185</v>
      </c>
      <c r="F459" s="41"/>
      <c r="G459" s="41"/>
      <c r="H459" s="40">
        <v>4571</v>
      </c>
      <c r="I459" s="42">
        <v>15337</v>
      </c>
      <c r="J459" s="43">
        <v>38.093769999999999</v>
      </c>
      <c r="K459" s="44">
        <v>-100.90227</v>
      </c>
      <c r="M459" s="45">
        <v>298</v>
      </c>
      <c r="N459" s="46">
        <v>537</v>
      </c>
      <c r="O459" s="46">
        <v>287</v>
      </c>
      <c r="P459" s="46">
        <v>88</v>
      </c>
      <c r="Q459" s="46">
        <v>148</v>
      </c>
      <c r="R459" s="46">
        <v>449</v>
      </c>
      <c r="S459" s="46">
        <v>469</v>
      </c>
      <c r="T459" s="46">
        <v>352</v>
      </c>
      <c r="U459" s="46">
        <v>336</v>
      </c>
      <c r="V459" s="47">
        <v>364</v>
      </c>
      <c r="X459" s="27">
        <f t="shared" si="101"/>
        <v>298</v>
      </c>
      <c r="Y459" s="27">
        <f t="shared" si="101"/>
        <v>537</v>
      </c>
      <c r="Z459" s="27">
        <f t="shared" si="101"/>
        <v>287</v>
      </c>
      <c r="AA459" s="27">
        <f t="shared" si="101"/>
        <v>88</v>
      </c>
      <c r="AB459" s="27">
        <f t="shared" si="101"/>
        <v>148</v>
      </c>
      <c r="AC459" s="27">
        <f t="shared" si="101"/>
        <v>449</v>
      </c>
      <c r="AD459" s="27">
        <f t="shared" si="101"/>
        <v>469</v>
      </c>
      <c r="AE459" s="27">
        <f t="shared" si="101"/>
        <v>352</v>
      </c>
      <c r="AF459" s="27">
        <f t="shared" si="97"/>
        <v>336</v>
      </c>
      <c r="AG459" s="27">
        <f t="shared" si="97"/>
        <v>364</v>
      </c>
      <c r="AI459" s="48">
        <v>1060</v>
      </c>
      <c r="AJ459" s="49">
        <v>530</v>
      </c>
      <c r="AK459" s="85"/>
      <c r="AL459" s="51"/>
      <c r="AN459" s="52">
        <v>298</v>
      </c>
      <c r="AO459" s="53">
        <v>537</v>
      </c>
      <c r="AP459" s="53">
        <v>287</v>
      </c>
      <c r="AQ459" s="53">
        <v>88</v>
      </c>
      <c r="AR459" s="53">
        <v>148</v>
      </c>
      <c r="AS459" s="53">
        <v>449</v>
      </c>
      <c r="AT459" s="53">
        <v>469</v>
      </c>
      <c r="AU459" s="53">
        <v>352</v>
      </c>
      <c r="AV459" s="53">
        <v>336</v>
      </c>
      <c r="AW459" s="54">
        <v>364</v>
      </c>
      <c r="AY459" s="35">
        <f t="shared" si="102"/>
        <v>332.8</v>
      </c>
      <c r="AZ459" s="36">
        <f t="shared" si="103"/>
        <v>332.8</v>
      </c>
      <c r="BB459" s="39">
        <v>128</v>
      </c>
      <c r="BC459" s="41">
        <v>199</v>
      </c>
      <c r="BD459" s="41">
        <v>193</v>
      </c>
      <c r="BE459" s="41">
        <v>184</v>
      </c>
      <c r="BF459" s="41">
        <v>125</v>
      </c>
      <c r="BG459" s="41">
        <v>206</v>
      </c>
      <c r="BH459" s="41">
        <v>288</v>
      </c>
      <c r="BI459" s="41">
        <v>215</v>
      </c>
      <c r="BJ459" s="41">
        <v>249</v>
      </c>
      <c r="BK459" s="51">
        <v>232</v>
      </c>
      <c r="BM459" s="52">
        <v>128</v>
      </c>
      <c r="BN459" s="53">
        <v>199</v>
      </c>
      <c r="BO459" s="53">
        <v>193</v>
      </c>
      <c r="BP459" s="53">
        <v>184</v>
      </c>
      <c r="BQ459" s="53">
        <v>125</v>
      </c>
      <c r="BR459" s="53">
        <v>206</v>
      </c>
      <c r="BS459" s="53">
        <v>288</v>
      </c>
      <c r="BT459" s="53">
        <v>215</v>
      </c>
      <c r="BU459" s="53">
        <v>249</v>
      </c>
      <c r="BV459" s="54">
        <v>232</v>
      </c>
      <c r="BX459" s="38">
        <f t="shared" si="104"/>
        <v>201.9</v>
      </c>
    </row>
    <row r="460" spans="1:76" ht="15" thickBot="1" x14ac:dyDescent="0.4">
      <c r="A460" s="17">
        <f t="shared" si="98"/>
        <v>237.74499999999998</v>
      </c>
      <c r="B460" s="17">
        <f t="shared" si="99"/>
        <v>251.73</v>
      </c>
      <c r="C460" s="17">
        <f t="shared" si="100"/>
        <v>320</v>
      </c>
      <c r="D460" s="39" t="s">
        <v>58</v>
      </c>
      <c r="E460" s="40">
        <v>10190</v>
      </c>
      <c r="F460" s="41"/>
      <c r="G460" s="41"/>
      <c r="H460" s="40"/>
      <c r="I460" s="42">
        <v>24864</v>
      </c>
      <c r="J460" s="43">
        <v>38.08764</v>
      </c>
      <c r="K460" s="44">
        <v>-101.01927999999999</v>
      </c>
      <c r="M460" s="45">
        <v>226</v>
      </c>
      <c r="N460" s="46">
        <v>255</v>
      </c>
      <c r="O460" s="46">
        <v>396</v>
      </c>
      <c r="P460" s="46">
        <v>180</v>
      </c>
      <c r="Q460" s="46">
        <v>350</v>
      </c>
      <c r="R460" s="46">
        <v>363</v>
      </c>
      <c r="S460" s="46">
        <v>287</v>
      </c>
      <c r="T460" s="46">
        <v>287</v>
      </c>
      <c r="U460" s="46">
        <v>252</v>
      </c>
      <c r="V460" s="47">
        <v>201</v>
      </c>
      <c r="X460" s="27">
        <f t="shared" si="101"/>
        <v>226</v>
      </c>
      <c r="Y460" s="27">
        <f t="shared" si="101"/>
        <v>255</v>
      </c>
      <c r="Z460" s="27">
        <f t="shared" si="101"/>
        <v>396</v>
      </c>
      <c r="AA460" s="27">
        <f t="shared" si="101"/>
        <v>180</v>
      </c>
      <c r="AB460" s="27">
        <f t="shared" si="101"/>
        <v>350</v>
      </c>
      <c r="AC460" s="27">
        <f t="shared" si="101"/>
        <v>363</v>
      </c>
      <c r="AD460" s="27">
        <f t="shared" si="101"/>
        <v>287</v>
      </c>
      <c r="AE460" s="27">
        <f t="shared" si="101"/>
        <v>287</v>
      </c>
      <c r="AF460" s="27">
        <f t="shared" si="97"/>
        <v>252</v>
      </c>
      <c r="AG460" s="27">
        <f t="shared" si="97"/>
        <v>201</v>
      </c>
      <c r="AI460" s="48">
        <v>640</v>
      </c>
      <c r="AJ460" s="49">
        <v>640</v>
      </c>
      <c r="AK460" s="50">
        <f>AI460</f>
        <v>640</v>
      </c>
      <c r="AL460" s="51"/>
      <c r="AN460" s="52">
        <v>226</v>
      </c>
      <c r="AO460" s="53">
        <v>255</v>
      </c>
      <c r="AP460" s="53">
        <v>396</v>
      </c>
      <c r="AQ460" s="53">
        <v>180</v>
      </c>
      <c r="AR460" s="53">
        <v>350</v>
      </c>
      <c r="AS460" s="53">
        <v>363</v>
      </c>
      <c r="AT460" s="53">
        <v>287</v>
      </c>
      <c r="AU460" s="53">
        <v>287</v>
      </c>
      <c r="AV460" s="53">
        <v>252</v>
      </c>
      <c r="AW460" s="54">
        <v>201</v>
      </c>
      <c r="AY460" s="35">
        <f t="shared" si="102"/>
        <v>279.7</v>
      </c>
      <c r="AZ460" s="36">
        <f t="shared" si="103"/>
        <v>279.7</v>
      </c>
      <c r="BB460" s="39">
        <v>311</v>
      </c>
      <c r="BC460" s="41">
        <v>311</v>
      </c>
      <c r="BD460" s="41">
        <v>311</v>
      </c>
      <c r="BE460" s="41">
        <v>240</v>
      </c>
      <c r="BF460" s="41">
        <v>240</v>
      </c>
      <c r="BG460" s="41">
        <v>240</v>
      </c>
      <c r="BH460" s="41">
        <v>240</v>
      </c>
      <c r="BI460" s="41">
        <v>240</v>
      </c>
      <c r="BJ460" s="41">
        <v>240</v>
      </c>
      <c r="BK460" s="51">
        <v>240</v>
      </c>
      <c r="BM460" s="52">
        <v>311</v>
      </c>
      <c r="BN460" s="53">
        <v>311</v>
      </c>
      <c r="BO460" s="53">
        <v>311</v>
      </c>
      <c r="BP460" s="53">
        <v>240</v>
      </c>
      <c r="BQ460" s="53">
        <v>240</v>
      </c>
      <c r="BR460" s="53">
        <v>240</v>
      </c>
      <c r="BS460" s="53">
        <v>240</v>
      </c>
      <c r="BT460" s="53">
        <v>240</v>
      </c>
      <c r="BU460" s="53">
        <v>240</v>
      </c>
      <c r="BV460" s="54">
        <v>240</v>
      </c>
      <c r="BX460" s="38">
        <f t="shared" si="104"/>
        <v>261.3</v>
      </c>
    </row>
    <row r="461" spans="1:76" ht="15" thickBot="1" x14ac:dyDescent="0.4">
      <c r="A461" s="17">
        <f t="shared" si="98"/>
        <v>118.575</v>
      </c>
      <c r="B461" s="17">
        <f t="shared" si="99"/>
        <v>108.46</v>
      </c>
      <c r="C461" s="17">
        <f t="shared" si="100"/>
        <v>93.5</v>
      </c>
      <c r="D461" s="39" t="s">
        <v>58</v>
      </c>
      <c r="E461" s="40">
        <v>9069</v>
      </c>
      <c r="F461" s="41"/>
      <c r="G461" s="41"/>
      <c r="H461" s="40"/>
      <c r="I461" s="42">
        <v>50066</v>
      </c>
      <c r="J461" s="43">
        <v>37.992161000000003</v>
      </c>
      <c r="K461" s="44">
        <v>-100.90479999999999</v>
      </c>
      <c r="M461" s="45">
        <v>172</v>
      </c>
      <c r="N461" s="46">
        <v>87</v>
      </c>
      <c r="O461" s="46">
        <v>156</v>
      </c>
      <c r="P461" s="46">
        <v>153</v>
      </c>
      <c r="Q461" s="46">
        <v>143</v>
      </c>
      <c r="R461" s="46">
        <v>172</v>
      </c>
      <c r="S461" s="46">
        <v>178</v>
      </c>
      <c r="T461" s="46">
        <v>157</v>
      </c>
      <c r="U461" s="46">
        <v>90</v>
      </c>
      <c r="V461" s="47">
        <v>87</v>
      </c>
      <c r="X461" s="27">
        <f t="shared" si="101"/>
        <v>172</v>
      </c>
      <c r="Y461" s="27">
        <f t="shared" si="101"/>
        <v>87</v>
      </c>
      <c r="Z461" s="27">
        <f t="shared" si="101"/>
        <v>156</v>
      </c>
      <c r="AA461" s="27">
        <f t="shared" si="101"/>
        <v>153</v>
      </c>
      <c r="AB461" s="27">
        <f t="shared" si="101"/>
        <v>143</v>
      </c>
      <c r="AC461" s="27">
        <f t="shared" si="101"/>
        <v>172</v>
      </c>
      <c r="AD461" s="27">
        <f t="shared" si="101"/>
        <v>178</v>
      </c>
      <c r="AE461" s="27">
        <f t="shared" si="101"/>
        <v>157</v>
      </c>
      <c r="AF461" s="27">
        <f t="shared" si="97"/>
        <v>90</v>
      </c>
      <c r="AG461" s="27">
        <f t="shared" si="97"/>
        <v>87</v>
      </c>
      <c r="AI461" s="48">
        <v>187</v>
      </c>
      <c r="AJ461" s="49">
        <v>187</v>
      </c>
      <c r="AK461" s="50">
        <f>AI461</f>
        <v>187</v>
      </c>
      <c r="AL461" s="51"/>
      <c r="AN461" s="52">
        <v>172</v>
      </c>
      <c r="AO461" s="53">
        <v>87</v>
      </c>
      <c r="AP461" s="53">
        <v>156</v>
      </c>
      <c r="AQ461" s="53">
        <v>153</v>
      </c>
      <c r="AR461" s="53">
        <v>143</v>
      </c>
      <c r="AS461" s="53">
        <v>172</v>
      </c>
      <c r="AT461" s="53">
        <v>178</v>
      </c>
      <c r="AU461" s="53">
        <v>157</v>
      </c>
      <c r="AV461" s="53">
        <v>90</v>
      </c>
      <c r="AW461" s="54">
        <v>87</v>
      </c>
      <c r="AY461" s="35">
        <f t="shared" si="102"/>
        <v>139.5</v>
      </c>
      <c r="AZ461" s="36">
        <f t="shared" si="103"/>
        <v>139.5</v>
      </c>
      <c r="BB461" s="39">
        <v>95</v>
      </c>
      <c r="BC461" s="41">
        <v>95</v>
      </c>
      <c r="BD461" s="41">
        <v>95</v>
      </c>
      <c r="BE461" s="41">
        <v>95</v>
      </c>
      <c r="BF461" s="41">
        <v>95</v>
      </c>
      <c r="BG461" s="41">
        <v>95</v>
      </c>
      <c r="BH461" s="41">
        <v>95</v>
      </c>
      <c r="BI461" s="41">
        <v>95</v>
      </c>
      <c r="BJ461" s="41">
        <v>95</v>
      </c>
      <c r="BK461" s="51">
        <v>95</v>
      </c>
      <c r="BM461" s="52">
        <v>95</v>
      </c>
      <c r="BN461" s="53">
        <v>95</v>
      </c>
      <c r="BO461" s="53">
        <v>95</v>
      </c>
      <c r="BP461" s="53">
        <v>95</v>
      </c>
      <c r="BQ461" s="53">
        <v>95</v>
      </c>
      <c r="BR461" s="53">
        <v>95</v>
      </c>
      <c r="BS461" s="53">
        <v>95</v>
      </c>
      <c r="BT461" s="53">
        <v>95</v>
      </c>
      <c r="BU461" s="53">
        <v>95</v>
      </c>
      <c r="BV461" s="54">
        <v>95</v>
      </c>
      <c r="BX461" s="38">
        <f t="shared" si="104"/>
        <v>95</v>
      </c>
    </row>
    <row r="462" spans="1:76" ht="15" thickBot="1" x14ac:dyDescent="0.4">
      <c r="A462" s="17">
        <f t="shared" si="98"/>
        <v>78.709999999999994</v>
      </c>
      <c r="B462" s="17">
        <f t="shared" si="99"/>
        <v>57.999999999999993</v>
      </c>
      <c r="C462" s="17">
        <f t="shared" si="100"/>
        <v>50</v>
      </c>
      <c r="D462" s="39" t="s">
        <v>58</v>
      </c>
      <c r="E462" s="40">
        <v>56</v>
      </c>
      <c r="F462" s="41" t="s">
        <v>59</v>
      </c>
      <c r="G462" s="41"/>
      <c r="H462" s="40"/>
      <c r="I462" s="42">
        <v>43832</v>
      </c>
      <c r="J462" s="43">
        <v>37.932419000000003</v>
      </c>
      <c r="K462" s="44">
        <v>-101.247902</v>
      </c>
      <c r="M462" s="45">
        <v>125</v>
      </c>
      <c r="N462" s="46">
        <v>85</v>
      </c>
      <c r="O462" s="46">
        <v>155</v>
      </c>
      <c r="P462" s="46">
        <v>80</v>
      </c>
      <c r="Q462" s="46">
        <v>61</v>
      </c>
      <c r="R462" s="46">
        <v>247</v>
      </c>
      <c r="S462" s="46">
        <v>210</v>
      </c>
      <c r="T462" s="46">
        <v>207</v>
      </c>
      <c r="U462" s="46">
        <v>226</v>
      </c>
      <c r="V462" s="47">
        <v>161</v>
      </c>
      <c r="X462" s="27">
        <v>100</v>
      </c>
      <c r="Y462" s="27">
        <f t="shared" si="101"/>
        <v>85</v>
      </c>
      <c r="Z462" s="27">
        <v>100</v>
      </c>
      <c r="AA462" s="27">
        <f t="shared" si="101"/>
        <v>80</v>
      </c>
      <c r="AB462" s="27">
        <f t="shared" si="101"/>
        <v>61</v>
      </c>
      <c r="AC462" s="27">
        <v>100</v>
      </c>
      <c r="AD462" s="27">
        <v>100</v>
      </c>
      <c r="AE462" s="27">
        <v>100</v>
      </c>
      <c r="AF462" s="27">
        <v>100</v>
      </c>
      <c r="AG462" s="27">
        <v>100</v>
      </c>
      <c r="AI462" s="48">
        <v>100</v>
      </c>
      <c r="AJ462" s="49">
        <v>100</v>
      </c>
      <c r="AK462" s="85">
        <v>239</v>
      </c>
      <c r="AL462" s="51"/>
      <c r="AN462" s="52">
        <v>100</v>
      </c>
      <c r="AO462" s="53">
        <v>85</v>
      </c>
      <c r="AP462" s="53">
        <v>100</v>
      </c>
      <c r="AQ462" s="53">
        <v>80</v>
      </c>
      <c r="AR462" s="53">
        <v>61</v>
      </c>
      <c r="AS462" s="53">
        <v>100</v>
      </c>
      <c r="AT462" s="53">
        <v>100</v>
      </c>
      <c r="AU462" s="53">
        <v>100</v>
      </c>
      <c r="AV462" s="53">
        <v>100</v>
      </c>
      <c r="AW462" s="54">
        <v>100</v>
      </c>
      <c r="AY462" s="35">
        <f t="shared" si="102"/>
        <v>92.6</v>
      </c>
      <c r="AZ462" s="36">
        <f t="shared" si="103"/>
        <v>92.6</v>
      </c>
      <c r="BB462" s="39">
        <v>132</v>
      </c>
      <c r="BC462" s="41">
        <v>132</v>
      </c>
      <c r="BD462" s="41">
        <v>132</v>
      </c>
      <c r="BE462" s="41">
        <v>132</v>
      </c>
      <c r="BF462" s="41">
        <v>132</v>
      </c>
      <c r="BG462" s="41">
        <v>132</v>
      </c>
      <c r="BH462" s="41">
        <v>132</v>
      </c>
      <c r="BI462" s="41">
        <v>132</v>
      </c>
      <c r="BJ462" s="41">
        <v>132</v>
      </c>
      <c r="BK462" s="51">
        <v>132</v>
      </c>
      <c r="BM462" s="52">
        <v>132</v>
      </c>
      <c r="BN462" s="53">
        <v>132</v>
      </c>
      <c r="BO462" s="53">
        <v>132</v>
      </c>
      <c r="BP462" s="53">
        <v>132</v>
      </c>
      <c r="BQ462" s="53">
        <v>132</v>
      </c>
      <c r="BR462" s="53">
        <v>132</v>
      </c>
      <c r="BS462" s="53">
        <v>132</v>
      </c>
      <c r="BT462" s="53">
        <v>132</v>
      </c>
      <c r="BU462" s="53">
        <v>132</v>
      </c>
      <c r="BV462" s="54">
        <v>132</v>
      </c>
      <c r="BX462" s="38">
        <f t="shared" si="104"/>
        <v>132</v>
      </c>
    </row>
    <row r="463" spans="1:76" ht="15" thickBot="1" x14ac:dyDescent="0.4">
      <c r="A463" s="17">
        <f t="shared" si="98"/>
        <v>53.634999999999998</v>
      </c>
      <c r="B463" s="17">
        <f t="shared" si="99"/>
        <v>56.79</v>
      </c>
      <c r="C463" s="17">
        <f t="shared" si="100"/>
        <v>69.5</v>
      </c>
      <c r="D463" s="39" t="s">
        <v>58</v>
      </c>
      <c r="E463" s="40">
        <v>4913</v>
      </c>
      <c r="F463" s="41"/>
      <c r="G463" s="41"/>
      <c r="H463" s="40"/>
      <c r="I463" s="42">
        <v>43832</v>
      </c>
      <c r="J463" s="43">
        <v>37.932419000000003</v>
      </c>
      <c r="K463" s="44">
        <v>-101.247902</v>
      </c>
      <c r="M463" s="45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46">
        <v>0</v>
      </c>
      <c r="V463" s="47">
        <v>0</v>
      </c>
      <c r="X463" s="27">
        <v>25</v>
      </c>
      <c r="Y463" s="27">
        <f t="shared" ref="Y463:AB463" si="105">IF(Y462&gt;$AQ$462,Y462-$AQ$462,0)</f>
        <v>5</v>
      </c>
      <c r="Z463" s="27">
        <v>55</v>
      </c>
      <c r="AA463" s="27">
        <f t="shared" si="105"/>
        <v>0</v>
      </c>
      <c r="AB463" s="27">
        <f t="shared" si="105"/>
        <v>0</v>
      </c>
      <c r="AC463" s="27">
        <v>147</v>
      </c>
      <c r="AD463" s="27">
        <v>110</v>
      </c>
      <c r="AE463" s="27">
        <v>107</v>
      </c>
      <c r="AF463" s="27">
        <v>126</v>
      </c>
      <c r="AG463" s="27">
        <v>61</v>
      </c>
      <c r="AI463" s="48">
        <v>139</v>
      </c>
      <c r="AJ463" s="49">
        <v>139</v>
      </c>
      <c r="AK463" s="85"/>
      <c r="AL463" s="51" t="s">
        <v>171</v>
      </c>
      <c r="AN463" s="52">
        <v>25</v>
      </c>
      <c r="AO463" s="53">
        <v>0</v>
      </c>
      <c r="AP463" s="53">
        <v>55</v>
      </c>
      <c r="AQ463" s="53">
        <v>0</v>
      </c>
      <c r="AR463" s="53">
        <v>0</v>
      </c>
      <c r="AS463" s="53">
        <v>147</v>
      </c>
      <c r="AT463" s="53">
        <v>110</v>
      </c>
      <c r="AU463" s="53">
        <v>107</v>
      </c>
      <c r="AV463" s="53">
        <v>126</v>
      </c>
      <c r="AW463" s="54">
        <v>61</v>
      </c>
      <c r="AY463" s="35">
        <f t="shared" si="102"/>
        <v>63.1</v>
      </c>
      <c r="AZ463" s="36">
        <f t="shared" si="103"/>
        <v>63.6</v>
      </c>
      <c r="BB463" s="39">
        <v>132</v>
      </c>
      <c r="BC463" s="41">
        <v>132</v>
      </c>
      <c r="BD463" s="41">
        <v>132</v>
      </c>
      <c r="BE463" s="41">
        <v>132</v>
      </c>
      <c r="BF463" s="41">
        <v>132</v>
      </c>
      <c r="BG463" s="41">
        <v>132</v>
      </c>
      <c r="BH463" s="41">
        <v>132</v>
      </c>
      <c r="BI463" s="41">
        <v>132</v>
      </c>
      <c r="BJ463" s="41">
        <v>132</v>
      </c>
      <c r="BK463" s="51">
        <v>132</v>
      </c>
      <c r="BM463" s="52">
        <v>132</v>
      </c>
      <c r="BN463" s="53">
        <v>132</v>
      </c>
      <c r="BO463" s="53">
        <v>132</v>
      </c>
      <c r="BP463" s="53">
        <v>132</v>
      </c>
      <c r="BQ463" s="53">
        <v>132</v>
      </c>
      <c r="BR463" s="53">
        <v>132</v>
      </c>
      <c r="BS463" s="53">
        <v>132</v>
      </c>
      <c r="BT463" s="53">
        <v>132</v>
      </c>
      <c r="BU463" s="53">
        <v>132</v>
      </c>
      <c r="BV463" s="54">
        <v>132</v>
      </c>
      <c r="BX463" s="38">
        <f t="shared" si="104"/>
        <v>132</v>
      </c>
    </row>
    <row r="464" spans="1:76" ht="15" thickBot="1" x14ac:dyDescent="0.4">
      <c r="A464" s="17">
        <f t="shared" si="98"/>
        <v>586.67000000000007</v>
      </c>
      <c r="B464" s="17">
        <f t="shared" si="99"/>
        <v>511.55999999999995</v>
      </c>
      <c r="C464" s="17">
        <f t="shared" si="100"/>
        <v>441</v>
      </c>
      <c r="D464" s="39" t="s">
        <v>58</v>
      </c>
      <c r="E464" s="40">
        <v>26820</v>
      </c>
      <c r="F464" s="41"/>
      <c r="G464" s="41"/>
      <c r="H464" s="40"/>
      <c r="I464" s="42">
        <v>43670</v>
      </c>
      <c r="J464" s="43">
        <v>38.138399999999997</v>
      </c>
      <c r="K464" s="44">
        <v>-100.89003</v>
      </c>
      <c r="M464" s="45">
        <v>644</v>
      </c>
      <c r="N464" s="46">
        <v>517</v>
      </c>
      <c r="O464" s="46">
        <v>699</v>
      </c>
      <c r="P464" s="46">
        <v>670</v>
      </c>
      <c r="Q464" s="46">
        <v>719</v>
      </c>
      <c r="R464" s="46">
        <v>763</v>
      </c>
      <c r="S464" s="46">
        <v>925</v>
      </c>
      <c r="T464" s="46">
        <v>668</v>
      </c>
      <c r="U464" s="46">
        <v>716</v>
      </c>
      <c r="V464" s="47">
        <v>581</v>
      </c>
      <c r="X464" s="27">
        <f t="shared" si="101"/>
        <v>644</v>
      </c>
      <c r="Y464" s="27">
        <f t="shared" si="101"/>
        <v>517</v>
      </c>
      <c r="Z464" s="27">
        <f t="shared" si="101"/>
        <v>699</v>
      </c>
      <c r="AA464" s="27">
        <f t="shared" si="101"/>
        <v>670</v>
      </c>
      <c r="AB464" s="27">
        <f t="shared" si="101"/>
        <v>719</v>
      </c>
      <c r="AC464" s="27">
        <f t="shared" si="101"/>
        <v>763</v>
      </c>
      <c r="AD464" s="27">
        <f t="shared" si="101"/>
        <v>925</v>
      </c>
      <c r="AE464" s="27">
        <f t="shared" si="101"/>
        <v>668</v>
      </c>
      <c r="AF464" s="27">
        <f t="shared" si="97"/>
        <v>716</v>
      </c>
      <c r="AG464" s="27">
        <f t="shared" si="97"/>
        <v>581</v>
      </c>
      <c r="AI464" s="48">
        <v>882</v>
      </c>
      <c r="AJ464" s="49">
        <v>882</v>
      </c>
      <c r="AK464" s="61">
        <v>960</v>
      </c>
      <c r="AL464" s="51" t="s">
        <v>172</v>
      </c>
      <c r="AN464" s="52">
        <v>644</v>
      </c>
      <c r="AO464" s="53">
        <v>517</v>
      </c>
      <c r="AP464" s="53">
        <v>699</v>
      </c>
      <c r="AQ464" s="53">
        <v>670</v>
      </c>
      <c r="AR464" s="53">
        <v>719</v>
      </c>
      <c r="AS464" s="53">
        <v>763</v>
      </c>
      <c r="AT464" s="53">
        <v>925</v>
      </c>
      <c r="AU464" s="53">
        <v>668</v>
      </c>
      <c r="AV464" s="53">
        <v>716</v>
      </c>
      <c r="AW464" s="54">
        <v>581</v>
      </c>
      <c r="AY464" s="35">
        <f t="shared" si="102"/>
        <v>690.2</v>
      </c>
      <c r="AZ464" s="36">
        <f t="shared" si="103"/>
        <v>690.2</v>
      </c>
      <c r="BB464" s="39">
        <v>462</v>
      </c>
      <c r="BC464" s="41">
        <v>462</v>
      </c>
      <c r="BD464" s="41">
        <v>462</v>
      </c>
      <c r="BE464" s="41">
        <v>462</v>
      </c>
      <c r="BF464" s="41">
        <v>462</v>
      </c>
      <c r="BG464" s="41">
        <v>462</v>
      </c>
      <c r="BH464" s="41">
        <v>462</v>
      </c>
      <c r="BI464" s="41">
        <v>457</v>
      </c>
      <c r="BJ464" s="41">
        <v>462</v>
      </c>
      <c r="BK464" s="51">
        <v>462</v>
      </c>
      <c r="BM464" s="52">
        <v>462</v>
      </c>
      <c r="BN464" s="53">
        <v>462</v>
      </c>
      <c r="BO464" s="53">
        <v>462</v>
      </c>
      <c r="BP464" s="53">
        <v>462</v>
      </c>
      <c r="BQ464" s="53">
        <v>462</v>
      </c>
      <c r="BR464" s="53">
        <v>462</v>
      </c>
      <c r="BS464" s="53">
        <v>462</v>
      </c>
      <c r="BT464" s="53">
        <v>457</v>
      </c>
      <c r="BU464" s="53">
        <v>462</v>
      </c>
      <c r="BV464" s="54">
        <v>462</v>
      </c>
      <c r="BX464" s="38">
        <f t="shared" si="104"/>
        <v>461.5</v>
      </c>
    </row>
    <row r="465" spans="1:76" ht="15" thickBot="1" x14ac:dyDescent="0.4">
      <c r="A465" s="17">
        <f t="shared" si="98"/>
        <v>202.97914999999998</v>
      </c>
      <c r="B465" s="17">
        <f t="shared" si="99"/>
        <v>174</v>
      </c>
      <c r="C465" s="17">
        <f t="shared" si="100"/>
        <v>150</v>
      </c>
      <c r="D465" s="39" t="s">
        <v>58</v>
      </c>
      <c r="E465" s="40">
        <v>27151</v>
      </c>
      <c r="F465" s="41"/>
      <c r="G465" s="41"/>
      <c r="H465" s="40"/>
      <c r="I465" s="42">
        <v>28918</v>
      </c>
      <c r="J465" s="43">
        <v>38.021963</v>
      </c>
      <c r="K465" s="44">
        <v>-100.851798</v>
      </c>
      <c r="M465" s="45">
        <v>303</v>
      </c>
      <c r="N465" s="46">
        <v>216</v>
      </c>
      <c r="O465" s="46">
        <v>98.99</v>
      </c>
      <c r="P465" s="46">
        <v>193</v>
      </c>
      <c r="Q465" s="46">
        <v>212</v>
      </c>
      <c r="R465" s="46">
        <v>384</v>
      </c>
      <c r="S465" s="46">
        <v>312</v>
      </c>
      <c r="T465" s="46">
        <v>281</v>
      </c>
      <c r="U465" s="46">
        <v>243</v>
      </c>
      <c r="V465" s="47">
        <v>145</v>
      </c>
      <c r="X465" s="27">
        <f t="shared" si="101"/>
        <v>303</v>
      </c>
      <c r="Y465" s="27">
        <f t="shared" si="101"/>
        <v>216</v>
      </c>
      <c r="Z465" s="27">
        <f t="shared" si="101"/>
        <v>98.99</v>
      </c>
      <c r="AA465" s="27">
        <f t="shared" si="101"/>
        <v>193</v>
      </c>
      <c r="AB465" s="27">
        <f t="shared" si="101"/>
        <v>212</v>
      </c>
      <c r="AC465" s="27">
        <f t="shared" si="101"/>
        <v>384</v>
      </c>
      <c r="AD465" s="27">
        <f t="shared" si="101"/>
        <v>312</v>
      </c>
      <c r="AE465" s="27">
        <f t="shared" si="101"/>
        <v>281</v>
      </c>
      <c r="AF465" s="27">
        <f t="shared" si="97"/>
        <v>243</v>
      </c>
      <c r="AG465" s="27">
        <f t="shared" si="97"/>
        <v>145</v>
      </c>
      <c r="AI465" s="48">
        <v>300</v>
      </c>
      <c r="AJ465" s="49">
        <v>300</v>
      </c>
      <c r="AK465" s="50">
        <f>AI465</f>
        <v>300</v>
      </c>
      <c r="AL465" s="51"/>
      <c r="AN465" s="52">
        <v>303</v>
      </c>
      <c r="AO465" s="53">
        <v>216</v>
      </c>
      <c r="AP465" s="53">
        <v>98.99</v>
      </c>
      <c r="AQ465" s="53">
        <v>193</v>
      </c>
      <c r="AR465" s="53">
        <v>212</v>
      </c>
      <c r="AS465" s="53">
        <v>384</v>
      </c>
      <c r="AT465" s="53">
        <v>312</v>
      </c>
      <c r="AU465" s="53">
        <v>281</v>
      </c>
      <c r="AV465" s="53">
        <v>243</v>
      </c>
      <c r="AW465" s="54">
        <v>145</v>
      </c>
      <c r="AY465" s="35">
        <f t="shared" si="102"/>
        <v>238.79899999999998</v>
      </c>
      <c r="AZ465" s="36">
        <f t="shared" si="103"/>
        <v>238.79899999999998</v>
      </c>
      <c r="BB465" s="39">
        <v>130</v>
      </c>
      <c r="BC465" s="41">
        <v>130</v>
      </c>
      <c r="BD465" s="41">
        <v>130</v>
      </c>
      <c r="BE465" s="41">
        <v>130</v>
      </c>
      <c r="BF465" s="41">
        <v>130</v>
      </c>
      <c r="BG465" s="41">
        <v>130</v>
      </c>
      <c r="BH465" s="41">
        <v>130</v>
      </c>
      <c r="BI465" s="41">
        <v>130</v>
      </c>
      <c r="BJ465" s="41">
        <v>130</v>
      </c>
      <c r="BK465" s="51">
        <v>130</v>
      </c>
      <c r="BM465" s="52">
        <v>130</v>
      </c>
      <c r="BN465" s="53">
        <v>130</v>
      </c>
      <c r="BO465" s="53">
        <v>130</v>
      </c>
      <c r="BP465" s="53">
        <v>130</v>
      </c>
      <c r="BQ465" s="53">
        <v>130</v>
      </c>
      <c r="BR465" s="53">
        <v>130</v>
      </c>
      <c r="BS465" s="53">
        <v>130</v>
      </c>
      <c r="BT465" s="53">
        <v>130</v>
      </c>
      <c r="BU465" s="53">
        <v>130</v>
      </c>
      <c r="BV465" s="54">
        <v>130</v>
      </c>
      <c r="BX465" s="38">
        <f t="shared" si="104"/>
        <v>130</v>
      </c>
    </row>
    <row r="466" spans="1:76" ht="15" thickBot="1" x14ac:dyDescent="0.4">
      <c r="A466" s="17">
        <f t="shared" si="98"/>
        <v>68.934999999999988</v>
      </c>
      <c r="B466" s="17">
        <f t="shared" si="99"/>
        <v>54.519999999999996</v>
      </c>
      <c r="C466" s="17">
        <f t="shared" si="100"/>
        <v>47</v>
      </c>
      <c r="D466" s="39" t="s">
        <v>58</v>
      </c>
      <c r="E466" s="40">
        <v>32472</v>
      </c>
      <c r="F466" s="41"/>
      <c r="G466" s="41"/>
      <c r="H466" s="40"/>
      <c r="I466" s="42">
        <v>42833</v>
      </c>
      <c r="J466" s="43">
        <v>37.998747029999997</v>
      </c>
      <c r="K466" s="44">
        <v>-100.82829202000001</v>
      </c>
      <c r="M466" s="45">
        <v>94</v>
      </c>
      <c r="N466" s="46">
        <v>70</v>
      </c>
      <c r="O466" s="46">
        <v>80</v>
      </c>
      <c r="P466" s="46">
        <v>86</v>
      </c>
      <c r="Q466" s="46">
        <v>93</v>
      </c>
      <c r="R466" s="46">
        <v>81</v>
      </c>
      <c r="S466" s="46">
        <v>79</v>
      </c>
      <c r="T466" s="46">
        <v>75</v>
      </c>
      <c r="U466" s="46">
        <v>74</v>
      </c>
      <c r="V466" s="47">
        <v>79</v>
      </c>
      <c r="X466" s="27">
        <f t="shared" si="101"/>
        <v>94</v>
      </c>
      <c r="Y466" s="27">
        <f t="shared" si="101"/>
        <v>70</v>
      </c>
      <c r="Z466" s="27">
        <f t="shared" si="101"/>
        <v>80</v>
      </c>
      <c r="AA466" s="27">
        <f t="shared" si="101"/>
        <v>86</v>
      </c>
      <c r="AB466" s="27">
        <f t="shared" si="101"/>
        <v>93</v>
      </c>
      <c r="AC466" s="27">
        <f t="shared" si="101"/>
        <v>81</v>
      </c>
      <c r="AD466" s="27">
        <f t="shared" si="101"/>
        <v>79</v>
      </c>
      <c r="AE466" s="27">
        <f t="shared" si="101"/>
        <v>75</v>
      </c>
      <c r="AF466" s="27">
        <f t="shared" si="97"/>
        <v>74</v>
      </c>
      <c r="AG466" s="27">
        <f t="shared" si="97"/>
        <v>79</v>
      </c>
      <c r="AI466" s="48">
        <v>94</v>
      </c>
      <c r="AJ466" s="49">
        <v>94</v>
      </c>
      <c r="AK466" s="50">
        <f>AI466</f>
        <v>94</v>
      </c>
      <c r="AL466" s="51"/>
      <c r="AN466" s="52">
        <v>94</v>
      </c>
      <c r="AO466" s="53">
        <v>70</v>
      </c>
      <c r="AP466" s="53">
        <v>80</v>
      </c>
      <c r="AQ466" s="53">
        <v>86</v>
      </c>
      <c r="AR466" s="53">
        <v>93</v>
      </c>
      <c r="AS466" s="53">
        <v>81</v>
      </c>
      <c r="AT466" s="53">
        <v>79</v>
      </c>
      <c r="AU466" s="53">
        <v>75</v>
      </c>
      <c r="AV466" s="53">
        <v>74</v>
      </c>
      <c r="AW466" s="54">
        <v>79</v>
      </c>
      <c r="AY466" s="35">
        <f t="shared" si="102"/>
        <v>81.099999999999994</v>
      </c>
      <c r="AZ466" s="36">
        <f t="shared" si="103"/>
        <v>81.099999999999994</v>
      </c>
      <c r="BB466" s="39">
        <v>70</v>
      </c>
      <c r="BC466" s="41">
        <v>70</v>
      </c>
      <c r="BD466" s="41">
        <v>70</v>
      </c>
      <c r="BE466" s="41">
        <v>70</v>
      </c>
      <c r="BF466" s="41">
        <v>70</v>
      </c>
      <c r="BG466" s="41">
        <v>70</v>
      </c>
      <c r="BH466" s="41">
        <v>70</v>
      </c>
      <c r="BI466" s="41">
        <v>70</v>
      </c>
      <c r="BJ466" s="41">
        <v>70</v>
      </c>
      <c r="BK466" s="51">
        <v>70</v>
      </c>
      <c r="BM466" s="52">
        <v>70</v>
      </c>
      <c r="BN466" s="53">
        <v>70</v>
      </c>
      <c r="BO466" s="53">
        <v>70</v>
      </c>
      <c r="BP466" s="53">
        <v>70</v>
      </c>
      <c r="BQ466" s="53">
        <v>70</v>
      </c>
      <c r="BR466" s="53">
        <v>70</v>
      </c>
      <c r="BS466" s="53">
        <v>70</v>
      </c>
      <c r="BT466" s="53">
        <v>70</v>
      </c>
      <c r="BU466" s="53">
        <v>70</v>
      </c>
      <c r="BV466" s="54">
        <v>70</v>
      </c>
      <c r="BX466" s="38">
        <f t="shared" si="104"/>
        <v>70</v>
      </c>
    </row>
    <row r="467" spans="1:76" ht="15" thickBot="1" x14ac:dyDescent="0.4">
      <c r="A467" s="17">
        <f t="shared" si="98"/>
        <v>119.93499999999999</v>
      </c>
      <c r="B467" s="17">
        <f t="shared" si="99"/>
        <v>126.99</v>
      </c>
      <c r="C467" s="17">
        <f t="shared" si="100"/>
        <v>131</v>
      </c>
      <c r="D467" s="39" t="s">
        <v>58</v>
      </c>
      <c r="E467" s="40">
        <v>36228</v>
      </c>
      <c r="F467" s="41"/>
      <c r="G467" s="41"/>
      <c r="H467" s="40"/>
      <c r="I467" s="42">
        <v>9528</v>
      </c>
      <c r="J467" s="43">
        <v>38.05827</v>
      </c>
      <c r="K467" s="44">
        <v>-100.86073</v>
      </c>
      <c r="M467" s="45">
        <v>77</v>
      </c>
      <c r="N467" s="46">
        <v>206</v>
      </c>
      <c r="O467" s="46">
        <v>90</v>
      </c>
      <c r="P467" s="46">
        <v>200</v>
      </c>
      <c r="Q467" s="46">
        <v>12</v>
      </c>
      <c r="R467" s="46">
        <v>254</v>
      </c>
      <c r="S467" s="46">
        <v>115</v>
      </c>
      <c r="T467" s="46">
        <v>262</v>
      </c>
      <c r="U467" s="46">
        <v>78</v>
      </c>
      <c r="V467" s="47">
        <v>117</v>
      </c>
      <c r="X467" s="27">
        <f t="shared" si="101"/>
        <v>77</v>
      </c>
      <c r="Y467" s="27">
        <f t="shared" si="101"/>
        <v>206</v>
      </c>
      <c r="Z467" s="27">
        <f t="shared" si="101"/>
        <v>90</v>
      </c>
      <c r="AA467" s="27">
        <f t="shared" si="101"/>
        <v>200</v>
      </c>
      <c r="AB467" s="27">
        <f t="shared" si="101"/>
        <v>12</v>
      </c>
      <c r="AC467" s="27">
        <f t="shared" si="101"/>
        <v>254</v>
      </c>
      <c r="AD467" s="27">
        <f t="shared" si="101"/>
        <v>115</v>
      </c>
      <c r="AE467" s="27">
        <f t="shared" si="101"/>
        <v>262</v>
      </c>
      <c r="AF467" s="27">
        <f t="shared" si="97"/>
        <v>78</v>
      </c>
      <c r="AG467" s="27">
        <f t="shared" si="97"/>
        <v>117</v>
      </c>
      <c r="AI467" s="48">
        <v>262</v>
      </c>
      <c r="AJ467" s="49">
        <v>262</v>
      </c>
      <c r="AK467" s="50">
        <f>AI467</f>
        <v>262</v>
      </c>
      <c r="AL467" s="51"/>
      <c r="AN467" s="52">
        <v>77</v>
      </c>
      <c r="AO467" s="53">
        <v>206</v>
      </c>
      <c r="AP467" s="53">
        <v>90</v>
      </c>
      <c r="AQ467" s="53">
        <v>200</v>
      </c>
      <c r="AR467" s="53">
        <v>12</v>
      </c>
      <c r="AS467" s="53">
        <v>254</v>
      </c>
      <c r="AT467" s="53">
        <v>115</v>
      </c>
      <c r="AU467" s="53">
        <v>262</v>
      </c>
      <c r="AV467" s="53">
        <v>78</v>
      </c>
      <c r="AW467" s="54">
        <v>117</v>
      </c>
      <c r="AY467" s="35">
        <f t="shared" si="102"/>
        <v>141.1</v>
      </c>
      <c r="AZ467" s="36">
        <f t="shared" si="103"/>
        <v>141.1</v>
      </c>
      <c r="BB467" s="39">
        <v>131</v>
      </c>
      <c r="BC467" s="41">
        <v>131</v>
      </c>
      <c r="BD467" s="41">
        <v>131</v>
      </c>
      <c r="BE467" s="41">
        <v>131</v>
      </c>
      <c r="BF467" s="41">
        <v>131</v>
      </c>
      <c r="BG467" s="41">
        <v>131</v>
      </c>
      <c r="BH467" s="41">
        <v>131</v>
      </c>
      <c r="BI467" s="41">
        <v>131</v>
      </c>
      <c r="BJ467" s="41">
        <v>121</v>
      </c>
      <c r="BK467" s="51">
        <v>121</v>
      </c>
      <c r="BM467" s="52">
        <v>131</v>
      </c>
      <c r="BN467" s="53">
        <v>131</v>
      </c>
      <c r="BO467" s="53">
        <v>131</v>
      </c>
      <c r="BP467" s="53">
        <v>131</v>
      </c>
      <c r="BQ467" s="53">
        <v>131</v>
      </c>
      <c r="BR467" s="53">
        <v>131</v>
      </c>
      <c r="BS467" s="53">
        <v>131</v>
      </c>
      <c r="BT467" s="53">
        <v>131</v>
      </c>
      <c r="BU467" s="53">
        <v>121</v>
      </c>
      <c r="BV467" s="54">
        <v>121</v>
      </c>
      <c r="BX467" s="38">
        <f t="shared" si="104"/>
        <v>129</v>
      </c>
    </row>
    <row r="468" spans="1:76" ht="15" thickBot="1" x14ac:dyDescent="0.4">
      <c r="A468" s="17">
        <f t="shared" si="98"/>
        <v>322.76964999999996</v>
      </c>
      <c r="B468" s="17">
        <f t="shared" si="99"/>
        <v>341.7561</v>
      </c>
      <c r="C468" s="17">
        <f t="shared" si="100"/>
        <v>493</v>
      </c>
      <c r="D468" s="39" t="s">
        <v>58</v>
      </c>
      <c r="E468" s="40">
        <v>7735</v>
      </c>
      <c r="F468" s="41"/>
      <c r="G468" s="41"/>
      <c r="H468" s="40">
        <v>9682</v>
      </c>
      <c r="I468" s="42">
        <v>75443</v>
      </c>
      <c r="J468" s="43">
        <v>38.087069999999997</v>
      </c>
      <c r="K468" s="44">
        <v>-101.04716999999999</v>
      </c>
      <c r="M468" s="45">
        <v>430</v>
      </c>
      <c r="N468" s="46">
        <v>284</v>
      </c>
      <c r="O468" s="46">
        <v>424.46</v>
      </c>
      <c r="P468" s="46">
        <v>401.39</v>
      </c>
      <c r="Q468" s="46">
        <v>415.05</v>
      </c>
      <c r="R468" s="46">
        <v>346</v>
      </c>
      <c r="S468" s="46">
        <v>394.09</v>
      </c>
      <c r="T468" s="46">
        <v>389.82</v>
      </c>
      <c r="U468" s="46">
        <v>338.53</v>
      </c>
      <c r="V468" s="47">
        <v>373.95</v>
      </c>
      <c r="X468" s="27">
        <f t="shared" si="101"/>
        <v>430</v>
      </c>
      <c r="Y468" s="27">
        <f t="shared" si="101"/>
        <v>284</v>
      </c>
      <c r="Z468" s="27">
        <f t="shared" si="101"/>
        <v>424.46</v>
      </c>
      <c r="AA468" s="27">
        <f t="shared" si="101"/>
        <v>401.39</v>
      </c>
      <c r="AB468" s="27">
        <f t="shared" si="101"/>
        <v>415.05</v>
      </c>
      <c r="AC468" s="27">
        <f t="shared" si="101"/>
        <v>346</v>
      </c>
      <c r="AD468" s="27">
        <f t="shared" si="101"/>
        <v>394.09</v>
      </c>
      <c r="AE468" s="27">
        <f t="shared" si="101"/>
        <v>389.82</v>
      </c>
      <c r="AF468" s="27">
        <f t="shared" si="97"/>
        <v>338.53</v>
      </c>
      <c r="AG468" s="27">
        <f t="shared" si="97"/>
        <v>373.95</v>
      </c>
      <c r="AI468" s="48">
        <v>986</v>
      </c>
      <c r="AJ468" s="49">
        <v>986</v>
      </c>
      <c r="AK468" s="50">
        <v>986</v>
      </c>
      <c r="AL468" s="51"/>
      <c r="AN468" s="52">
        <v>430</v>
      </c>
      <c r="AO468" s="53">
        <v>284</v>
      </c>
      <c r="AP468" s="53">
        <v>424.46</v>
      </c>
      <c r="AQ468" s="53">
        <v>401.39</v>
      </c>
      <c r="AR468" s="53">
        <v>415.05</v>
      </c>
      <c r="AS468" s="53">
        <v>346</v>
      </c>
      <c r="AT468" s="53">
        <v>394.09</v>
      </c>
      <c r="AU468" s="53">
        <v>389.82</v>
      </c>
      <c r="AV468" s="53">
        <v>338.53</v>
      </c>
      <c r="AW468" s="54">
        <v>373.95</v>
      </c>
      <c r="AY468" s="35">
        <f t="shared" si="102"/>
        <v>379.72899999999998</v>
      </c>
      <c r="AZ468" s="36">
        <f t="shared" si="103"/>
        <v>379.72899999999998</v>
      </c>
      <c r="BB468" s="39">
        <v>217</v>
      </c>
      <c r="BC468" s="41">
        <v>145</v>
      </c>
      <c r="BD468" s="41">
        <v>131</v>
      </c>
      <c r="BE468" s="41">
        <v>118</v>
      </c>
      <c r="BF468" s="41">
        <v>320</v>
      </c>
      <c r="BG468" s="41">
        <v>123</v>
      </c>
      <c r="BH468" s="41">
        <v>246</v>
      </c>
      <c r="BI468" s="41">
        <v>246</v>
      </c>
      <c r="BJ468" s="41">
        <v>246</v>
      </c>
      <c r="BK468" s="51">
        <v>246</v>
      </c>
      <c r="BM468" s="52">
        <v>217</v>
      </c>
      <c r="BN468" s="53">
        <v>145</v>
      </c>
      <c r="BO468" s="53">
        <v>131</v>
      </c>
      <c r="BP468" s="53">
        <v>118</v>
      </c>
      <c r="BQ468" s="53">
        <v>320</v>
      </c>
      <c r="BR468" s="53">
        <v>123</v>
      </c>
      <c r="BS468" s="53">
        <v>246</v>
      </c>
      <c r="BT468" s="53">
        <v>246</v>
      </c>
      <c r="BU468" s="53">
        <v>246</v>
      </c>
      <c r="BV468" s="54">
        <v>246</v>
      </c>
      <c r="BX468" s="38">
        <f t="shared" si="104"/>
        <v>203.8</v>
      </c>
    </row>
    <row r="469" spans="1:76" ht="15" thickBot="1" x14ac:dyDescent="0.4">
      <c r="A469" s="17">
        <f t="shared" si="98"/>
        <v>132.11465000000001</v>
      </c>
      <c r="B469" s="17">
        <f t="shared" si="99"/>
        <v>127.02</v>
      </c>
      <c r="C469" s="17">
        <f t="shared" si="100"/>
        <v>109.5</v>
      </c>
      <c r="D469" s="39" t="s">
        <v>58</v>
      </c>
      <c r="E469" s="40">
        <v>7761</v>
      </c>
      <c r="F469" s="41"/>
      <c r="G469" s="41"/>
      <c r="H469" s="40"/>
      <c r="I469" s="42">
        <v>16873</v>
      </c>
      <c r="J469" s="43">
        <v>38.019170000000003</v>
      </c>
      <c r="K469" s="44">
        <v>-100.89684</v>
      </c>
      <c r="M469" s="45">
        <v>119</v>
      </c>
      <c r="N469" s="46">
        <v>119</v>
      </c>
      <c r="O469" s="46">
        <v>214</v>
      </c>
      <c r="P469" s="46">
        <v>55</v>
      </c>
      <c r="Q469" s="46">
        <v>182.29</v>
      </c>
      <c r="R469" s="46">
        <v>216</v>
      </c>
      <c r="S469" s="46">
        <v>192</v>
      </c>
      <c r="T469" s="46">
        <v>174</v>
      </c>
      <c r="U469" s="46">
        <v>155</v>
      </c>
      <c r="V469" s="47">
        <v>128</v>
      </c>
      <c r="X469" s="27">
        <f t="shared" si="101"/>
        <v>119</v>
      </c>
      <c r="Y469" s="27">
        <f t="shared" si="101"/>
        <v>119</v>
      </c>
      <c r="Z469" s="27">
        <f t="shared" si="101"/>
        <v>214</v>
      </c>
      <c r="AA469" s="27">
        <f t="shared" si="101"/>
        <v>55</v>
      </c>
      <c r="AB469" s="27">
        <f t="shared" si="101"/>
        <v>182.29</v>
      </c>
      <c r="AC469" s="27">
        <f t="shared" si="101"/>
        <v>216</v>
      </c>
      <c r="AD469" s="27">
        <f t="shared" si="101"/>
        <v>192</v>
      </c>
      <c r="AE469" s="27">
        <f t="shared" si="101"/>
        <v>174</v>
      </c>
      <c r="AF469" s="27">
        <f t="shared" si="97"/>
        <v>155</v>
      </c>
      <c r="AG469" s="27">
        <f t="shared" si="97"/>
        <v>128</v>
      </c>
      <c r="AI469" s="48">
        <v>219</v>
      </c>
      <c r="AJ469" s="49">
        <v>219</v>
      </c>
      <c r="AK469" s="50">
        <f>AI469</f>
        <v>219</v>
      </c>
      <c r="AL469" s="51"/>
      <c r="AN469" s="52">
        <v>119</v>
      </c>
      <c r="AO469" s="53">
        <v>119</v>
      </c>
      <c r="AP469" s="53">
        <v>214</v>
      </c>
      <c r="AQ469" s="53">
        <v>55</v>
      </c>
      <c r="AR469" s="53">
        <v>182.29</v>
      </c>
      <c r="AS469" s="53">
        <v>216</v>
      </c>
      <c r="AT469" s="53">
        <v>192</v>
      </c>
      <c r="AU469" s="53">
        <v>174</v>
      </c>
      <c r="AV469" s="53">
        <v>155</v>
      </c>
      <c r="AW469" s="54">
        <v>128</v>
      </c>
      <c r="AY469" s="35">
        <f t="shared" si="102"/>
        <v>155.429</v>
      </c>
      <c r="AZ469" s="36">
        <f t="shared" si="103"/>
        <v>155.429</v>
      </c>
      <c r="BB469" s="39">
        <v>110</v>
      </c>
      <c r="BC469" s="41">
        <v>110</v>
      </c>
      <c r="BD469" s="41">
        <v>110</v>
      </c>
      <c r="BE469" s="41">
        <v>110</v>
      </c>
      <c r="BF469" s="41">
        <v>110</v>
      </c>
      <c r="BG469" s="41">
        <v>110</v>
      </c>
      <c r="BH469" s="41">
        <v>110</v>
      </c>
      <c r="BI469" s="41">
        <v>110</v>
      </c>
      <c r="BJ469" s="41">
        <v>110</v>
      </c>
      <c r="BK469" s="51">
        <v>110</v>
      </c>
      <c r="BM469" s="52">
        <v>110</v>
      </c>
      <c r="BN469" s="53">
        <v>110</v>
      </c>
      <c r="BO469" s="53">
        <v>110</v>
      </c>
      <c r="BP469" s="53">
        <v>110</v>
      </c>
      <c r="BQ469" s="53">
        <v>110</v>
      </c>
      <c r="BR469" s="53">
        <v>110</v>
      </c>
      <c r="BS469" s="53">
        <v>110</v>
      </c>
      <c r="BT469" s="53">
        <v>110</v>
      </c>
      <c r="BU469" s="53">
        <v>110</v>
      </c>
      <c r="BV469" s="54">
        <v>110</v>
      </c>
      <c r="BX469" s="38">
        <f t="shared" si="104"/>
        <v>110</v>
      </c>
    </row>
    <row r="470" spans="1:76" ht="15" thickBot="1" x14ac:dyDescent="0.4">
      <c r="A470" s="17">
        <f t="shared" si="98"/>
        <v>95.625</v>
      </c>
      <c r="B470" s="17">
        <f t="shared" si="99"/>
        <v>71.92</v>
      </c>
      <c r="C470" s="17">
        <f t="shared" si="100"/>
        <v>62</v>
      </c>
      <c r="D470" s="39" t="s">
        <v>58</v>
      </c>
      <c r="E470" s="40">
        <v>41</v>
      </c>
      <c r="F470" s="41" t="s">
        <v>67</v>
      </c>
      <c r="G470" s="41"/>
      <c r="H470" s="40"/>
      <c r="I470" s="42">
        <v>82023</v>
      </c>
      <c r="J470" s="43">
        <v>37.978709039999998</v>
      </c>
      <c r="K470" s="44">
        <v>-100.81335475</v>
      </c>
      <c r="M470" s="45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85</v>
      </c>
      <c r="T470" s="46">
        <v>123</v>
      </c>
      <c r="U470" s="46">
        <v>123</v>
      </c>
      <c r="V470" s="47">
        <v>119</v>
      </c>
      <c r="X470" s="27">
        <f t="shared" si="101"/>
        <v>0</v>
      </c>
      <c r="Y470" s="27">
        <f t="shared" si="101"/>
        <v>0</v>
      </c>
      <c r="Z470" s="27">
        <f t="shared" si="101"/>
        <v>0</v>
      </c>
      <c r="AA470" s="27">
        <f t="shared" si="101"/>
        <v>0</v>
      </c>
      <c r="AB470" s="27">
        <f t="shared" si="101"/>
        <v>0</v>
      </c>
      <c r="AC470" s="27">
        <f t="shared" si="101"/>
        <v>0</v>
      </c>
      <c r="AD470" s="27">
        <f t="shared" si="101"/>
        <v>85</v>
      </c>
      <c r="AE470" s="27">
        <f t="shared" si="101"/>
        <v>123</v>
      </c>
      <c r="AF470" s="27">
        <f t="shared" si="97"/>
        <v>123</v>
      </c>
      <c r="AG470" s="27">
        <f t="shared" si="97"/>
        <v>119</v>
      </c>
      <c r="AI470" s="48">
        <v>124</v>
      </c>
      <c r="AJ470" s="49">
        <v>124</v>
      </c>
      <c r="AK470" s="50">
        <f>AI470</f>
        <v>124</v>
      </c>
      <c r="AL470" s="51"/>
      <c r="AN470" s="52"/>
      <c r="AO470" s="53"/>
      <c r="AP470" s="53"/>
      <c r="AQ470" s="53"/>
      <c r="AR470" s="53"/>
      <c r="AS470" s="53"/>
      <c r="AT470" s="53">
        <v>85</v>
      </c>
      <c r="AU470" s="53">
        <v>123</v>
      </c>
      <c r="AV470" s="53">
        <v>123</v>
      </c>
      <c r="AW470" s="54">
        <v>119</v>
      </c>
      <c r="AY470" s="35">
        <f t="shared" si="102"/>
        <v>112.5</v>
      </c>
      <c r="AZ470" s="36">
        <f t="shared" si="103"/>
        <v>45</v>
      </c>
      <c r="BB470" s="39">
        <v>0</v>
      </c>
      <c r="BC470" s="41">
        <v>0</v>
      </c>
      <c r="BD470" s="41">
        <v>0</v>
      </c>
      <c r="BE470" s="41">
        <v>0</v>
      </c>
      <c r="BF470" s="41">
        <v>0</v>
      </c>
      <c r="BG470" s="41">
        <v>0</v>
      </c>
      <c r="BH470" s="41">
        <v>64</v>
      </c>
      <c r="BI470" s="41">
        <v>68</v>
      </c>
      <c r="BJ470" s="41">
        <v>68</v>
      </c>
      <c r="BK470" s="51">
        <v>68</v>
      </c>
      <c r="BM470" s="52" t="s">
        <v>85</v>
      </c>
      <c r="BN470" s="53" t="s">
        <v>85</v>
      </c>
      <c r="BO470" s="53" t="s">
        <v>85</v>
      </c>
      <c r="BP470" s="53" t="s">
        <v>85</v>
      </c>
      <c r="BQ470" s="53" t="s">
        <v>85</v>
      </c>
      <c r="BR470" s="53" t="s">
        <v>85</v>
      </c>
      <c r="BS470" s="53">
        <v>64</v>
      </c>
      <c r="BT470" s="53">
        <v>68</v>
      </c>
      <c r="BU470" s="53">
        <v>68</v>
      </c>
      <c r="BV470" s="54">
        <v>68</v>
      </c>
      <c r="BX470" s="38">
        <f t="shared" si="104"/>
        <v>67</v>
      </c>
    </row>
    <row r="471" spans="1:76" ht="15" thickBot="1" x14ac:dyDescent="0.4">
      <c r="A471" s="17">
        <f t="shared" si="98"/>
        <v>240.03999999999996</v>
      </c>
      <c r="B471" s="17">
        <f t="shared" si="99"/>
        <v>204.16</v>
      </c>
      <c r="C471" s="17">
        <f t="shared" si="100"/>
        <v>176</v>
      </c>
      <c r="D471" s="39" t="s">
        <v>58</v>
      </c>
      <c r="E471" s="40">
        <v>53</v>
      </c>
      <c r="F471" s="41" t="s">
        <v>59</v>
      </c>
      <c r="G471" s="41"/>
      <c r="H471" s="40"/>
      <c r="I471" s="42">
        <v>54791</v>
      </c>
      <c r="J471" s="43">
        <v>37.950429999999997</v>
      </c>
      <c r="K471" s="44">
        <v>-101.24781</v>
      </c>
      <c r="M471" s="45">
        <v>185</v>
      </c>
      <c r="N471" s="46">
        <v>195</v>
      </c>
      <c r="O471" s="46">
        <v>290</v>
      </c>
      <c r="P471" s="46">
        <v>171</v>
      </c>
      <c r="Q471" s="46">
        <v>229</v>
      </c>
      <c r="R471" s="46">
        <v>349</v>
      </c>
      <c r="S471" s="46">
        <v>352</v>
      </c>
      <c r="T471" s="46">
        <v>351</v>
      </c>
      <c r="U471" s="46">
        <v>352</v>
      </c>
      <c r="V471" s="47">
        <v>350</v>
      </c>
      <c r="X471" s="27">
        <f t="shared" si="101"/>
        <v>185</v>
      </c>
      <c r="Y471" s="27">
        <f t="shared" si="101"/>
        <v>195</v>
      </c>
      <c r="Z471" s="27">
        <f t="shared" si="101"/>
        <v>290</v>
      </c>
      <c r="AA471" s="27">
        <f t="shared" si="101"/>
        <v>171</v>
      </c>
      <c r="AB471" s="27">
        <f t="shared" si="101"/>
        <v>229</v>
      </c>
      <c r="AC471" s="27">
        <f t="shared" si="101"/>
        <v>349</v>
      </c>
      <c r="AD471" s="27">
        <f t="shared" si="101"/>
        <v>352</v>
      </c>
      <c r="AE471" s="27">
        <f t="shared" si="101"/>
        <v>351</v>
      </c>
      <c r="AF471" s="27">
        <f t="shared" si="97"/>
        <v>352</v>
      </c>
      <c r="AG471" s="27">
        <f t="shared" si="97"/>
        <v>350</v>
      </c>
      <c r="AI471" s="48">
        <v>352</v>
      </c>
      <c r="AJ471" s="49">
        <v>352</v>
      </c>
      <c r="AK471" s="50">
        <f>AI471</f>
        <v>352</v>
      </c>
      <c r="AL471" s="51"/>
      <c r="AN471" s="52">
        <v>185</v>
      </c>
      <c r="AO471" s="53">
        <v>195</v>
      </c>
      <c r="AP471" s="53">
        <v>290</v>
      </c>
      <c r="AQ471" s="53">
        <v>171</v>
      </c>
      <c r="AR471" s="53">
        <v>229</v>
      </c>
      <c r="AS471" s="53">
        <v>349</v>
      </c>
      <c r="AT471" s="53">
        <v>352</v>
      </c>
      <c r="AU471" s="53">
        <v>351</v>
      </c>
      <c r="AV471" s="53">
        <v>352</v>
      </c>
      <c r="AW471" s="54">
        <v>350</v>
      </c>
      <c r="AY471" s="35">
        <f t="shared" si="102"/>
        <v>282.39999999999998</v>
      </c>
      <c r="AZ471" s="36">
        <f t="shared" si="103"/>
        <v>282.39999999999998</v>
      </c>
      <c r="BB471" s="39">
        <v>190</v>
      </c>
      <c r="BC471" s="41">
        <v>190</v>
      </c>
      <c r="BD471" s="41">
        <v>190</v>
      </c>
      <c r="BE471" s="41">
        <v>190</v>
      </c>
      <c r="BF471" s="41">
        <v>190</v>
      </c>
      <c r="BG471" s="41">
        <v>165</v>
      </c>
      <c r="BH471" s="41">
        <v>160</v>
      </c>
      <c r="BI471" s="41">
        <v>160</v>
      </c>
      <c r="BJ471" s="41">
        <v>160</v>
      </c>
      <c r="BK471" s="51">
        <v>160</v>
      </c>
      <c r="BM471" s="52">
        <v>190</v>
      </c>
      <c r="BN471" s="53">
        <v>190</v>
      </c>
      <c r="BO471" s="53">
        <v>190</v>
      </c>
      <c r="BP471" s="53">
        <v>190</v>
      </c>
      <c r="BQ471" s="53">
        <v>190</v>
      </c>
      <c r="BR471" s="53">
        <v>165</v>
      </c>
      <c r="BS471" s="53">
        <v>160</v>
      </c>
      <c r="BT471" s="53">
        <v>160</v>
      </c>
      <c r="BU471" s="53">
        <v>160</v>
      </c>
      <c r="BV471" s="54">
        <v>160</v>
      </c>
      <c r="BX471" s="38">
        <f t="shared" si="104"/>
        <v>175.5</v>
      </c>
    </row>
    <row r="472" spans="1:76" ht="15" thickBot="1" x14ac:dyDescent="0.4">
      <c r="A472" s="17">
        <f t="shared" si="98"/>
        <v>175.52500000000001</v>
      </c>
      <c r="B472" s="17">
        <f t="shared" si="99"/>
        <v>181.54</v>
      </c>
      <c r="C472" s="17">
        <f t="shared" si="100"/>
        <v>156.5</v>
      </c>
      <c r="D472" s="39" t="s">
        <v>58</v>
      </c>
      <c r="E472" s="40">
        <v>27461</v>
      </c>
      <c r="F472" s="41"/>
      <c r="G472" s="41"/>
      <c r="H472" s="40"/>
      <c r="I472" s="42">
        <v>45054</v>
      </c>
      <c r="J472" s="43">
        <v>38.089561000000003</v>
      </c>
      <c r="K472" s="44">
        <v>-101.07590999999999</v>
      </c>
      <c r="M472" s="45">
        <v>196</v>
      </c>
      <c r="N472" s="46">
        <v>213</v>
      </c>
      <c r="O472" s="46">
        <v>239</v>
      </c>
      <c r="P472" s="46">
        <v>189</v>
      </c>
      <c r="Q472" s="46">
        <v>201</v>
      </c>
      <c r="R472" s="46">
        <v>252</v>
      </c>
      <c r="S472" s="46">
        <v>256</v>
      </c>
      <c r="T472" s="46">
        <v>254</v>
      </c>
      <c r="U472" s="46">
        <v>99</v>
      </c>
      <c r="V472" s="47">
        <v>166</v>
      </c>
      <c r="X472" s="27">
        <f t="shared" si="101"/>
        <v>196</v>
      </c>
      <c r="Y472" s="27">
        <f t="shared" si="101"/>
        <v>213</v>
      </c>
      <c r="Z472" s="27">
        <f t="shared" si="101"/>
        <v>239</v>
      </c>
      <c r="AA472" s="27">
        <f t="shared" si="101"/>
        <v>189</v>
      </c>
      <c r="AB472" s="27">
        <f t="shared" si="101"/>
        <v>201</v>
      </c>
      <c r="AC472" s="27">
        <f t="shared" si="101"/>
        <v>252</v>
      </c>
      <c r="AD472" s="27">
        <f t="shared" si="101"/>
        <v>256</v>
      </c>
      <c r="AE472" s="27">
        <f t="shared" si="101"/>
        <v>254</v>
      </c>
      <c r="AF472" s="27">
        <f t="shared" si="97"/>
        <v>99</v>
      </c>
      <c r="AG472" s="27">
        <f t="shared" si="97"/>
        <v>166</v>
      </c>
      <c r="AI472" s="48">
        <v>313</v>
      </c>
      <c r="AJ472" s="49">
        <v>313</v>
      </c>
      <c r="AK472" s="50">
        <f>AI472</f>
        <v>313</v>
      </c>
      <c r="AL472" s="51"/>
      <c r="AN472" s="52">
        <v>196</v>
      </c>
      <c r="AO472" s="53">
        <v>213</v>
      </c>
      <c r="AP472" s="53">
        <v>239</v>
      </c>
      <c r="AQ472" s="53">
        <v>189</v>
      </c>
      <c r="AR472" s="53">
        <v>201</v>
      </c>
      <c r="AS472" s="53">
        <v>252</v>
      </c>
      <c r="AT472" s="53">
        <v>256</v>
      </c>
      <c r="AU472" s="53">
        <v>254</v>
      </c>
      <c r="AV472" s="53">
        <v>99</v>
      </c>
      <c r="AW472" s="54">
        <v>166</v>
      </c>
      <c r="AY472" s="35">
        <f t="shared" si="102"/>
        <v>206.5</v>
      </c>
      <c r="AZ472" s="36">
        <f t="shared" si="103"/>
        <v>206.5</v>
      </c>
      <c r="BB472" s="39">
        <v>121</v>
      </c>
      <c r="BC472" s="41">
        <v>121</v>
      </c>
      <c r="BD472" s="41">
        <v>121</v>
      </c>
      <c r="BE472" s="41">
        <v>121</v>
      </c>
      <c r="BF472" s="41">
        <v>121</v>
      </c>
      <c r="BG472" s="41">
        <v>121</v>
      </c>
      <c r="BH472" s="41">
        <v>121</v>
      </c>
      <c r="BI472" s="41">
        <v>121</v>
      </c>
      <c r="BJ472" s="41">
        <v>121</v>
      </c>
      <c r="BK472" s="51">
        <v>121</v>
      </c>
      <c r="BM472" s="52">
        <v>121</v>
      </c>
      <c r="BN472" s="53">
        <v>121</v>
      </c>
      <c r="BO472" s="53">
        <v>121</v>
      </c>
      <c r="BP472" s="53">
        <v>121</v>
      </c>
      <c r="BQ472" s="53">
        <v>121</v>
      </c>
      <c r="BR472" s="53">
        <v>121</v>
      </c>
      <c r="BS472" s="53">
        <v>121</v>
      </c>
      <c r="BT472" s="53">
        <v>121</v>
      </c>
      <c r="BU472" s="53">
        <v>121</v>
      </c>
      <c r="BV472" s="54">
        <v>121</v>
      </c>
      <c r="BX472" s="38">
        <f t="shared" si="104"/>
        <v>121</v>
      </c>
    </row>
    <row r="473" spans="1:76" ht="15" thickBot="1" x14ac:dyDescent="0.4">
      <c r="A473" s="17">
        <f t="shared" si="98"/>
        <v>56.748550000000002</v>
      </c>
      <c r="B473" s="17">
        <f t="shared" si="99"/>
        <v>60.086700000000008</v>
      </c>
      <c r="C473" s="17">
        <f t="shared" si="100"/>
        <v>155</v>
      </c>
      <c r="D473" s="39" t="s">
        <v>58</v>
      </c>
      <c r="E473" s="40">
        <v>24646</v>
      </c>
      <c r="F473" s="41"/>
      <c r="G473" s="41"/>
      <c r="H473" s="40"/>
      <c r="I473" s="42">
        <v>40280</v>
      </c>
      <c r="J473" s="43">
        <v>38.107368000000001</v>
      </c>
      <c r="K473" s="44">
        <v>-101.109281</v>
      </c>
      <c r="M473" s="45">
        <v>17.27</v>
      </c>
      <c r="N473" s="46">
        <v>17.27</v>
      </c>
      <c r="O473" s="46">
        <v>30.54</v>
      </c>
      <c r="P473" s="46">
        <v>16.02</v>
      </c>
      <c r="Q473" s="46">
        <v>59.53</v>
      </c>
      <c r="R473" s="46">
        <v>178</v>
      </c>
      <c r="S473" s="46">
        <v>142</v>
      </c>
      <c r="T473" s="46">
        <v>117</v>
      </c>
      <c r="U473" s="46">
        <v>68</v>
      </c>
      <c r="V473" s="47">
        <v>22</v>
      </c>
      <c r="X473" s="27">
        <f t="shared" si="101"/>
        <v>17.27</v>
      </c>
      <c r="Y473" s="27">
        <f t="shared" si="101"/>
        <v>17.27</v>
      </c>
      <c r="Z473" s="27">
        <f t="shared" si="101"/>
        <v>30.54</v>
      </c>
      <c r="AA473" s="27">
        <f t="shared" si="101"/>
        <v>16.02</v>
      </c>
      <c r="AB473" s="27">
        <f t="shared" si="101"/>
        <v>59.53</v>
      </c>
      <c r="AC473" s="27">
        <f t="shared" si="101"/>
        <v>178</v>
      </c>
      <c r="AD473" s="27">
        <f t="shared" si="101"/>
        <v>142</v>
      </c>
      <c r="AE473" s="27">
        <f t="shared" si="101"/>
        <v>117</v>
      </c>
      <c r="AF473" s="27">
        <f t="shared" si="97"/>
        <v>68</v>
      </c>
      <c r="AG473" s="27">
        <f t="shared" si="97"/>
        <v>22</v>
      </c>
      <c r="AI473" s="48">
        <v>310</v>
      </c>
      <c r="AJ473" s="49">
        <v>310</v>
      </c>
      <c r="AK473" s="50">
        <f>AI473</f>
        <v>310</v>
      </c>
      <c r="AL473" s="51"/>
      <c r="AN473" s="52">
        <v>17.27</v>
      </c>
      <c r="AO473" s="53">
        <v>17.27</v>
      </c>
      <c r="AP473" s="53">
        <v>30.54</v>
      </c>
      <c r="AQ473" s="53">
        <v>16.02</v>
      </c>
      <c r="AR473" s="53">
        <v>59.53</v>
      </c>
      <c r="AS473" s="53">
        <v>178</v>
      </c>
      <c r="AT473" s="53">
        <v>142</v>
      </c>
      <c r="AU473" s="53">
        <v>117</v>
      </c>
      <c r="AV473" s="53">
        <v>68</v>
      </c>
      <c r="AW473" s="54">
        <v>22</v>
      </c>
      <c r="AY473" s="35">
        <f t="shared" si="102"/>
        <v>66.763000000000005</v>
      </c>
      <c r="AZ473" s="36">
        <f t="shared" si="103"/>
        <v>66.763000000000005</v>
      </c>
      <c r="BB473" s="39">
        <v>154</v>
      </c>
      <c r="BC473" s="41">
        <v>145</v>
      </c>
      <c r="BD473" s="41">
        <v>145</v>
      </c>
      <c r="BE473" s="41">
        <v>145</v>
      </c>
      <c r="BF473" s="41">
        <v>145</v>
      </c>
      <c r="BG473" s="41">
        <v>145</v>
      </c>
      <c r="BH473" s="41">
        <v>145</v>
      </c>
      <c r="BI473" s="41">
        <v>160</v>
      </c>
      <c r="BJ473" s="41">
        <v>160</v>
      </c>
      <c r="BK473" s="51">
        <v>38</v>
      </c>
      <c r="BM473" s="52">
        <v>154</v>
      </c>
      <c r="BN473" s="53">
        <v>145</v>
      </c>
      <c r="BO473" s="53">
        <v>145</v>
      </c>
      <c r="BP473" s="53">
        <v>145</v>
      </c>
      <c r="BQ473" s="53">
        <v>145</v>
      </c>
      <c r="BR473" s="53">
        <v>145</v>
      </c>
      <c r="BS473" s="53">
        <v>145</v>
      </c>
      <c r="BT473" s="53">
        <v>160</v>
      </c>
      <c r="BU473" s="53">
        <v>160</v>
      </c>
      <c r="BV473" s="54">
        <v>38</v>
      </c>
      <c r="BX473" s="38">
        <f t="shared" si="104"/>
        <v>138.19999999999999</v>
      </c>
    </row>
    <row r="474" spans="1:76" ht="15" thickBot="1" x14ac:dyDescent="0.4">
      <c r="A474" s="17">
        <f t="shared" si="98"/>
        <v>141.72219999999999</v>
      </c>
      <c r="B474" s="17">
        <f t="shared" si="99"/>
        <v>116.58</v>
      </c>
      <c r="C474" s="17">
        <f t="shared" si="100"/>
        <v>100.5</v>
      </c>
      <c r="D474" s="39" t="s">
        <v>58</v>
      </c>
      <c r="E474" s="40">
        <v>14474</v>
      </c>
      <c r="F474" s="41"/>
      <c r="G474" s="41"/>
      <c r="H474" s="40"/>
      <c r="I474" s="42">
        <v>38284</v>
      </c>
      <c r="J474" s="43">
        <v>38.022019999999998</v>
      </c>
      <c r="K474" s="44">
        <v>-100.83369</v>
      </c>
      <c r="M474" s="45">
        <v>25.32</v>
      </c>
      <c r="N474" s="46">
        <v>168</v>
      </c>
      <c r="O474" s="46">
        <v>146</v>
      </c>
      <c r="P474" s="46">
        <v>186</v>
      </c>
      <c r="Q474" s="46">
        <v>203</v>
      </c>
      <c r="R474" s="46">
        <v>204</v>
      </c>
      <c r="S474" s="46">
        <v>200</v>
      </c>
      <c r="T474" s="46">
        <v>201</v>
      </c>
      <c r="U474" s="46">
        <v>156</v>
      </c>
      <c r="V474" s="47">
        <v>178</v>
      </c>
      <c r="X474" s="27">
        <f t="shared" si="101"/>
        <v>25.32</v>
      </c>
      <c r="Y474" s="27">
        <f t="shared" si="101"/>
        <v>168</v>
      </c>
      <c r="Z474" s="27">
        <f t="shared" si="101"/>
        <v>146</v>
      </c>
      <c r="AA474" s="27">
        <f t="shared" si="101"/>
        <v>186</v>
      </c>
      <c r="AB474" s="27">
        <f t="shared" si="101"/>
        <v>203</v>
      </c>
      <c r="AC474" s="27">
        <f t="shared" si="101"/>
        <v>204</v>
      </c>
      <c r="AD474" s="27">
        <f t="shared" si="101"/>
        <v>200</v>
      </c>
      <c r="AE474" s="27">
        <f t="shared" si="101"/>
        <v>201</v>
      </c>
      <c r="AF474" s="27">
        <f t="shared" si="97"/>
        <v>156</v>
      </c>
      <c r="AG474" s="27">
        <f t="shared" si="97"/>
        <v>178</v>
      </c>
      <c r="AI474" s="48">
        <v>201</v>
      </c>
      <c r="AJ474" s="49">
        <v>201</v>
      </c>
      <c r="AK474" s="50">
        <v>423</v>
      </c>
      <c r="AL474" s="51"/>
      <c r="AN474" s="52">
        <v>25.32</v>
      </c>
      <c r="AO474" s="53">
        <v>168</v>
      </c>
      <c r="AP474" s="53">
        <v>146</v>
      </c>
      <c r="AQ474" s="53">
        <v>186</v>
      </c>
      <c r="AR474" s="53">
        <v>203</v>
      </c>
      <c r="AS474" s="53">
        <v>204</v>
      </c>
      <c r="AT474" s="53">
        <v>200</v>
      </c>
      <c r="AU474" s="53">
        <v>201</v>
      </c>
      <c r="AV474" s="53">
        <v>156</v>
      </c>
      <c r="AW474" s="54">
        <v>178</v>
      </c>
      <c r="AY474" s="35">
        <f t="shared" si="102"/>
        <v>166.732</v>
      </c>
      <c r="AZ474" s="36">
        <f t="shared" si="103"/>
        <v>166.732</v>
      </c>
      <c r="BB474" s="39">
        <v>140</v>
      </c>
      <c r="BC474" s="41">
        <v>140</v>
      </c>
      <c r="BD474" s="41">
        <v>140</v>
      </c>
      <c r="BE474" s="41">
        <v>140</v>
      </c>
      <c r="BF474" s="41">
        <v>140</v>
      </c>
      <c r="BG474" s="41">
        <v>130</v>
      </c>
      <c r="BH474" s="41">
        <v>130</v>
      </c>
      <c r="BI474" s="41">
        <v>130</v>
      </c>
      <c r="BJ474" s="41">
        <v>130</v>
      </c>
      <c r="BK474" s="51">
        <v>130</v>
      </c>
      <c r="BM474" s="52">
        <v>140</v>
      </c>
      <c r="BN474" s="53">
        <v>140</v>
      </c>
      <c r="BO474" s="53">
        <v>140</v>
      </c>
      <c r="BP474" s="53">
        <v>140</v>
      </c>
      <c r="BQ474" s="53">
        <v>140</v>
      </c>
      <c r="BR474" s="53">
        <v>130</v>
      </c>
      <c r="BS474" s="53">
        <v>130</v>
      </c>
      <c r="BT474" s="53">
        <v>130</v>
      </c>
      <c r="BU474" s="53">
        <v>130</v>
      </c>
      <c r="BV474" s="54">
        <v>130</v>
      </c>
      <c r="BX474" s="38">
        <f t="shared" si="104"/>
        <v>135</v>
      </c>
    </row>
    <row r="475" spans="1:76" ht="15" thickBot="1" x14ac:dyDescent="0.4">
      <c r="A475" s="17">
        <f t="shared" si="98"/>
        <v>144.47960000000003</v>
      </c>
      <c r="B475" s="17">
        <f t="shared" si="99"/>
        <v>128.76</v>
      </c>
      <c r="C475" s="17">
        <f t="shared" si="100"/>
        <v>111</v>
      </c>
      <c r="D475" s="39" t="s">
        <v>58</v>
      </c>
      <c r="E475" s="40">
        <v>14474</v>
      </c>
      <c r="F475" s="41"/>
      <c r="G475" s="41"/>
      <c r="H475" s="40"/>
      <c r="I475" s="42">
        <v>47724</v>
      </c>
      <c r="J475" s="43">
        <v>38.022080000000003</v>
      </c>
      <c r="K475" s="44">
        <v>-100.8428</v>
      </c>
      <c r="M475" s="45">
        <v>102.48</v>
      </c>
      <c r="N475" s="46">
        <v>130.51</v>
      </c>
      <c r="O475" s="46">
        <v>117</v>
      </c>
      <c r="P475" s="46">
        <v>175.86</v>
      </c>
      <c r="Q475" s="46">
        <v>176.97</v>
      </c>
      <c r="R475" s="46">
        <v>221.64</v>
      </c>
      <c r="S475" s="46">
        <v>221.99</v>
      </c>
      <c r="T475" s="46">
        <v>221.39</v>
      </c>
      <c r="U475" s="46">
        <v>160.91999999999999</v>
      </c>
      <c r="V475" s="47">
        <v>171</v>
      </c>
      <c r="X475" s="27">
        <f t="shared" si="101"/>
        <v>102.48</v>
      </c>
      <c r="Y475" s="27">
        <f t="shared" si="101"/>
        <v>130.51</v>
      </c>
      <c r="Z475" s="27">
        <f t="shared" si="101"/>
        <v>117</v>
      </c>
      <c r="AA475" s="27">
        <f t="shared" si="101"/>
        <v>175.86</v>
      </c>
      <c r="AB475" s="27">
        <f t="shared" si="101"/>
        <v>176.97</v>
      </c>
      <c r="AC475" s="27">
        <f t="shared" si="101"/>
        <v>221.64</v>
      </c>
      <c r="AD475" s="27">
        <f t="shared" si="101"/>
        <v>221.99</v>
      </c>
      <c r="AE475" s="27">
        <f t="shared" si="101"/>
        <v>221.39</v>
      </c>
      <c r="AF475" s="27">
        <f t="shared" si="97"/>
        <v>160.91999999999999</v>
      </c>
      <c r="AG475" s="27">
        <f t="shared" si="97"/>
        <v>171</v>
      </c>
      <c r="AI475" s="48">
        <v>222</v>
      </c>
      <c r="AJ475" s="49">
        <v>222</v>
      </c>
      <c r="AK475" s="50">
        <v>222</v>
      </c>
      <c r="AL475" s="51"/>
      <c r="AN475" s="52">
        <v>102.48</v>
      </c>
      <c r="AO475" s="53">
        <v>130.51</v>
      </c>
      <c r="AP475" s="53">
        <v>117</v>
      </c>
      <c r="AQ475" s="53">
        <v>175.86</v>
      </c>
      <c r="AR475" s="53">
        <v>176.97</v>
      </c>
      <c r="AS475" s="53">
        <v>221.64</v>
      </c>
      <c r="AT475" s="53">
        <v>221.99</v>
      </c>
      <c r="AU475" s="53">
        <v>221.39</v>
      </c>
      <c r="AV475" s="53">
        <v>160.91999999999999</v>
      </c>
      <c r="AW475" s="54">
        <v>171</v>
      </c>
      <c r="AY475" s="35">
        <f t="shared" si="102"/>
        <v>169.97600000000003</v>
      </c>
      <c r="AZ475" s="36">
        <f t="shared" si="103"/>
        <v>169.97600000000003</v>
      </c>
      <c r="BB475" s="39">
        <v>140</v>
      </c>
      <c r="BC475" s="41">
        <v>140</v>
      </c>
      <c r="BD475" s="41">
        <v>140</v>
      </c>
      <c r="BE475" s="41">
        <v>140</v>
      </c>
      <c r="BF475" s="41">
        <v>140</v>
      </c>
      <c r="BG475" s="41">
        <v>127</v>
      </c>
      <c r="BH475" s="41">
        <v>127</v>
      </c>
      <c r="BI475" s="41">
        <v>127</v>
      </c>
      <c r="BJ475" s="41">
        <v>127</v>
      </c>
      <c r="BK475" s="51">
        <v>129</v>
      </c>
      <c r="BM475" s="52">
        <v>140</v>
      </c>
      <c r="BN475" s="53">
        <v>140</v>
      </c>
      <c r="BO475" s="53">
        <v>140</v>
      </c>
      <c r="BP475" s="53">
        <v>140</v>
      </c>
      <c r="BQ475" s="53">
        <v>140</v>
      </c>
      <c r="BR475" s="53">
        <v>127</v>
      </c>
      <c r="BS475" s="53">
        <v>127</v>
      </c>
      <c r="BT475" s="53">
        <v>127</v>
      </c>
      <c r="BU475" s="53">
        <v>127</v>
      </c>
      <c r="BV475" s="54">
        <v>129</v>
      </c>
      <c r="BX475" s="38">
        <f t="shared" si="104"/>
        <v>133.69999999999999</v>
      </c>
    </row>
    <row r="476" spans="1:76" ht="15" thickBot="1" x14ac:dyDescent="0.4">
      <c r="A476" s="17">
        <f t="shared" si="98"/>
        <v>189.63499999999999</v>
      </c>
      <c r="B476" s="17">
        <f t="shared" si="99"/>
        <v>162.39999999999998</v>
      </c>
      <c r="C476" s="17">
        <f t="shared" si="100"/>
        <v>140</v>
      </c>
      <c r="D476" s="39" t="s">
        <v>58</v>
      </c>
      <c r="E476" s="40">
        <v>382</v>
      </c>
      <c r="F476" s="41"/>
      <c r="G476" s="41"/>
      <c r="H476" s="40"/>
      <c r="I476" s="42">
        <v>4605</v>
      </c>
      <c r="J476" s="43">
        <v>38.089948</v>
      </c>
      <c r="K476" s="44">
        <v>-101.084512</v>
      </c>
      <c r="M476" s="45">
        <v>230</v>
      </c>
      <c r="N476" s="46">
        <v>283</v>
      </c>
      <c r="O476" s="46">
        <v>320</v>
      </c>
      <c r="P476" s="46">
        <v>224</v>
      </c>
      <c r="Q476" s="46">
        <v>216</v>
      </c>
      <c r="R476" s="46">
        <v>281</v>
      </c>
      <c r="S476" s="46">
        <v>217</v>
      </c>
      <c r="T476" s="46">
        <v>177</v>
      </c>
      <c r="U476" s="46">
        <v>164</v>
      </c>
      <c r="V476" s="47">
        <v>119</v>
      </c>
      <c r="X476" s="27">
        <f t="shared" si="101"/>
        <v>230</v>
      </c>
      <c r="Y476" s="27">
        <f t="shared" si="101"/>
        <v>283</v>
      </c>
      <c r="Z476" s="27">
        <f t="shared" si="101"/>
        <v>320</v>
      </c>
      <c r="AA476" s="27">
        <f t="shared" si="101"/>
        <v>224</v>
      </c>
      <c r="AB476" s="27">
        <f t="shared" si="101"/>
        <v>216</v>
      </c>
      <c r="AC476" s="27">
        <f t="shared" si="101"/>
        <v>281</v>
      </c>
      <c r="AD476" s="27">
        <f t="shared" si="101"/>
        <v>217</v>
      </c>
      <c r="AE476" s="27">
        <f t="shared" si="101"/>
        <v>177</v>
      </c>
      <c r="AF476" s="27">
        <f t="shared" si="97"/>
        <v>164</v>
      </c>
      <c r="AG476" s="27">
        <f t="shared" si="97"/>
        <v>119</v>
      </c>
      <c r="AI476" s="48">
        <v>280</v>
      </c>
      <c r="AJ476" s="49">
        <v>280</v>
      </c>
      <c r="AK476" s="50">
        <f t="shared" ref="AK476:AK480" si="106">AI476</f>
        <v>280</v>
      </c>
      <c r="AL476" s="51"/>
      <c r="AN476" s="52">
        <v>230</v>
      </c>
      <c r="AO476" s="53">
        <v>283</v>
      </c>
      <c r="AP476" s="53">
        <v>320</v>
      </c>
      <c r="AQ476" s="53">
        <v>224</v>
      </c>
      <c r="AR476" s="53">
        <v>216</v>
      </c>
      <c r="AS476" s="53">
        <v>281</v>
      </c>
      <c r="AT476" s="53">
        <v>217</v>
      </c>
      <c r="AU476" s="53">
        <v>177</v>
      </c>
      <c r="AV476" s="53">
        <v>164</v>
      </c>
      <c r="AW476" s="54">
        <v>119</v>
      </c>
      <c r="AY476" s="35">
        <f t="shared" si="102"/>
        <v>223.1</v>
      </c>
      <c r="AZ476" s="36">
        <f t="shared" si="103"/>
        <v>223.1</v>
      </c>
      <c r="BB476" s="39">
        <v>145</v>
      </c>
      <c r="BC476" s="41">
        <v>145</v>
      </c>
      <c r="BD476" s="41">
        <v>145</v>
      </c>
      <c r="BE476" s="41">
        <v>145</v>
      </c>
      <c r="BF476" s="41">
        <v>145</v>
      </c>
      <c r="BG476" s="41">
        <v>145</v>
      </c>
      <c r="BH476" s="41">
        <v>145</v>
      </c>
      <c r="BI476" s="41">
        <v>110</v>
      </c>
      <c r="BJ476" s="41">
        <v>100</v>
      </c>
      <c r="BK476" s="51">
        <v>100</v>
      </c>
      <c r="BM476" s="52">
        <v>145</v>
      </c>
      <c r="BN476" s="53">
        <v>145</v>
      </c>
      <c r="BO476" s="53">
        <v>145</v>
      </c>
      <c r="BP476" s="53">
        <v>145</v>
      </c>
      <c r="BQ476" s="53">
        <v>145</v>
      </c>
      <c r="BR476" s="53">
        <v>145</v>
      </c>
      <c r="BS476" s="53">
        <v>145</v>
      </c>
      <c r="BT476" s="53">
        <v>110</v>
      </c>
      <c r="BU476" s="53">
        <v>100</v>
      </c>
      <c r="BV476" s="54">
        <v>100</v>
      </c>
      <c r="BX476" s="38">
        <f t="shared" si="104"/>
        <v>132.5</v>
      </c>
    </row>
    <row r="477" spans="1:76" ht="15" thickBot="1" x14ac:dyDescent="0.4">
      <c r="A477" s="17">
        <f t="shared" si="98"/>
        <v>153.935</v>
      </c>
      <c r="B477" s="17">
        <f t="shared" si="99"/>
        <v>139.19999999999999</v>
      </c>
      <c r="C477" s="17">
        <f t="shared" si="100"/>
        <v>120</v>
      </c>
      <c r="D477" s="39" t="s">
        <v>58</v>
      </c>
      <c r="E477" s="40">
        <v>24913</v>
      </c>
      <c r="F477" s="41"/>
      <c r="G477" s="41"/>
      <c r="H477" s="40"/>
      <c r="I477" s="42">
        <v>47842</v>
      </c>
      <c r="J477" s="43">
        <v>38.015126000000002</v>
      </c>
      <c r="K477" s="44">
        <v>-100.901009</v>
      </c>
      <c r="M477" s="45">
        <v>170</v>
      </c>
      <c r="N477" s="46">
        <v>168</v>
      </c>
      <c r="O477" s="46">
        <v>173</v>
      </c>
      <c r="P477" s="46">
        <v>182</v>
      </c>
      <c r="Q477" s="46">
        <v>231</v>
      </c>
      <c r="R477" s="46">
        <v>216</v>
      </c>
      <c r="S477" s="46">
        <v>198</v>
      </c>
      <c r="T477" s="46">
        <v>199</v>
      </c>
      <c r="U477" s="46">
        <v>160</v>
      </c>
      <c r="V477" s="47">
        <v>114</v>
      </c>
      <c r="X477" s="27">
        <f t="shared" si="101"/>
        <v>170</v>
      </c>
      <c r="Y477" s="27">
        <f t="shared" si="101"/>
        <v>168</v>
      </c>
      <c r="Z477" s="27">
        <f t="shared" si="101"/>
        <v>173</v>
      </c>
      <c r="AA477" s="27">
        <f t="shared" si="101"/>
        <v>182</v>
      </c>
      <c r="AB477" s="27">
        <f t="shared" si="101"/>
        <v>231</v>
      </c>
      <c r="AC477" s="27">
        <f t="shared" si="101"/>
        <v>216</v>
      </c>
      <c r="AD477" s="27">
        <f t="shared" si="101"/>
        <v>198</v>
      </c>
      <c r="AE477" s="27">
        <f t="shared" si="101"/>
        <v>199</v>
      </c>
      <c r="AF477" s="27">
        <f t="shared" si="97"/>
        <v>160</v>
      </c>
      <c r="AG477" s="27">
        <f t="shared" si="97"/>
        <v>114</v>
      </c>
      <c r="AI477" s="48">
        <v>240</v>
      </c>
      <c r="AJ477" s="49">
        <v>240</v>
      </c>
      <c r="AK477" s="50">
        <f t="shared" si="106"/>
        <v>240</v>
      </c>
      <c r="AL477" s="51"/>
      <c r="AN477" s="52">
        <v>170</v>
      </c>
      <c r="AO477" s="53">
        <v>168</v>
      </c>
      <c r="AP477" s="53">
        <v>173</v>
      </c>
      <c r="AQ477" s="53">
        <v>182</v>
      </c>
      <c r="AR477" s="53">
        <v>231</v>
      </c>
      <c r="AS477" s="53">
        <v>216</v>
      </c>
      <c r="AT477" s="53">
        <v>198</v>
      </c>
      <c r="AU477" s="53">
        <v>199</v>
      </c>
      <c r="AV477" s="53">
        <v>160</v>
      </c>
      <c r="AW477" s="54">
        <v>114</v>
      </c>
      <c r="AY477" s="35">
        <f t="shared" si="102"/>
        <v>181.1</v>
      </c>
      <c r="AZ477" s="36">
        <f t="shared" si="103"/>
        <v>181.1</v>
      </c>
      <c r="BB477" s="39">
        <v>120</v>
      </c>
      <c r="BC477" s="41">
        <v>120</v>
      </c>
      <c r="BD477" s="41">
        <v>120</v>
      </c>
      <c r="BE477" s="41">
        <v>120</v>
      </c>
      <c r="BF477" s="41">
        <v>120</v>
      </c>
      <c r="BG477" s="41">
        <v>120</v>
      </c>
      <c r="BH477" s="41">
        <v>120</v>
      </c>
      <c r="BI477" s="41">
        <v>120</v>
      </c>
      <c r="BJ477" s="41">
        <v>120</v>
      </c>
      <c r="BK477" s="51">
        <v>93</v>
      </c>
      <c r="BM477" s="52">
        <v>120</v>
      </c>
      <c r="BN477" s="53">
        <v>120</v>
      </c>
      <c r="BO477" s="53">
        <v>120</v>
      </c>
      <c r="BP477" s="53">
        <v>120</v>
      </c>
      <c r="BQ477" s="53">
        <v>120</v>
      </c>
      <c r="BR477" s="53">
        <v>120</v>
      </c>
      <c r="BS477" s="53">
        <v>120</v>
      </c>
      <c r="BT477" s="53">
        <v>120</v>
      </c>
      <c r="BU477" s="53">
        <v>120</v>
      </c>
      <c r="BV477" s="54">
        <v>93</v>
      </c>
      <c r="BX477" s="38">
        <f t="shared" si="104"/>
        <v>117.3</v>
      </c>
    </row>
    <row r="478" spans="1:76" ht="15" thickBot="1" x14ac:dyDescent="0.4">
      <c r="A478" s="17">
        <f t="shared" si="98"/>
        <v>8.4356428571428577</v>
      </c>
      <c r="B478" s="17">
        <f t="shared" si="99"/>
        <v>8.9318571428571438</v>
      </c>
      <c r="C478" s="17">
        <f t="shared" si="100"/>
        <v>8</v>
      </c>
      <c r="D478" s="39" t="s">
        <v>58</v>
      </c>
      <c r="E478" s="40">
        <v>39644</v>
      </c>
      <c r="F478" s="41"/>
      <c r="G478" s="41"/>
      <c r="H478" s="40"/>
      <c r="I478" s="42">
        <v>76317</v>
      </c>
      <c r="J478" s="43">
        <v>37.939819999999997</v>
      </c>
      <c r="K478" s="44">
        <v>-101.26572</v>
      </c>
      <c r="M478" s="45">
        <v>0</v>
      </c>
      <c r="N478" s="46">
        <v>0</v>
      </c>
      <c r="O478" s="46">
        <v>0</v>
      </c>
      <c r="P478" s="46">
        <v>8.36</v>
      </c>
      <c r="Q478" s="46">
        <v>10.6</v>
      </c>
      <c r="R478" s="46">
        <v>11.87</v>
      </c>
      <c r="S478" s="46">
        <v>13.89</v>
      </c>
      <c r="T478" s="46">
        <v>12.5</v>
      </c>
      <c r="U478" s="46">
        <v>1.25</v>
      </c>
      <c r="V478" s="47">
        <v>11</v>
      </c>
      <c r="X478" s="27">
        <f t="shared" si="101"/>
        <v>0</v>
      </c>
      <c r="Y478" s="27">
        <f t="shared" si="101"/>
        <v>0</v>
      </c>
      <c r="Z478" s="27">
        <f t="shared" si="101"/>
        <v>0</v>
      </c>
      <c r="AA478" s="27">
        <f t="shared" si="101"/>
        <v>8.36</v>
      </c>
      <c r="AB478" s="27">
        <f t="shared" si="101"/>
        <v>10.6</v>
      </c>
      <c r="AC478" s="27">
        <f t="shared" si="101"/>
        <v>11.87</v>
      </c>
      <c r="AD478" s="27">
        <f t="shared" si="101"/>
        <v>13.89</v>
      </c>
      <c r="AE478" s="27">
        <f t="shared" si="101"/>
        <v>12.5</v>
      </c>
      <c r="AF478" s="27">
        <f t="shared" si="97"/>
        <v>1.25</v>
      </c>
      <c r="AG478" s="27">
        <f t="shared" si="97"/>
        <v>11</v>
      </c>
      <c r="AI478" s="48">
        <v>16</v>
      </c>
      <c r="AJ478" s="49">
        <v>16</v>
      </c>
      <c r="AK478" s="50">
        <f t="shared" si="106"/>
        <v>16</v>
      </c>
      <c r="AL478" s="51"/>
      <c r="AN478" s="52"/>
      <c r="AO478" s="53"/>
      <c r="AP478" s="53"/>
      <c r="AQ478" s="53">
        <v>8.36</v>
      </c>
      <c r="AR478" s="53">
        <v>10.6</v>
      </c>
      <c r="AS478" s="53">
        <v>11.87</v>
      </c>
      <c r="AT478" s="53">
        <v>13.89</v>
      </c>
      <c r="AU478" s="53">
        <v>12.5</v>
      </c>
      <c r="AV478" s="53">
        <v>1.25</v>
      </c>
      <c r="AW478" s="54">
        <v>11</v>
      </c>
      <c r="AY478" s="35">
        <f t="shared" si="102"/>
        <v>9.9242857142857144</v>
      </c>
      <c r="AZ478" s="36">
        <f t="shared" si="103"/>
        <v>6.9470000000000001</v>
      </c>
      <c r="BB478" s="39">
        <v>0</v>
      </c>
      <c r="BC478" s="41">
        <v>0</v>
      </c>
      <c r="BD478" s="41">
        <v>0</v>
      </c>
      <c r="BE478" s="41">
        <v>5</v>
      </c>
      <c r="BF478" s="41">
        <v>7</v>
      </c>
      <c r="BG478" s="41">
        <v>12</v>
      </c>
      <c r="BH478" s="41">
        <v>12</v>
      </c>
      <c r="BI478" s="41">
        <v>0</v>
      </c>
      <c r="BJ478" s="41">
        <v>12</v>
      </c>
      <c r="BK478" s="51">
        <v>12</v>
      </c>
      <c r="BM478" s="52" t="s">
        <v>85</v>
      </c>
      <c r="BN478" s="53" t="s">
        <v>85</v>
      </c>
      <c r="BO478" s="53" t="s">
        <v>85</v>
      </c>
      <c r="BP478" s="53">
        <v>5</v>
      </c>
      <c r="BQ478" s="53">
        <v>7</v>
      </c>
      <c r="BR478" s="53">
        <v>12</v>
      </c>
      <c r="BS478" s="53">
        <v>12</v>
      </c>
      <c r="BT478" s="53" t="s">
        <v>85</v>
      </c>
      <c r="BU478" s="53">
        <v>12</v>
      </c>
      <c r="BV478" s="54">
        <v>12</v>
      </c>
      <c r="BX478" s="38">
        <f t="shared" si="104"/>
        <v>10</v>
      </c>
    </row>
    <row r="479" spans="1:76" ht="15" thickBot="1" x14ac:dyDescent="0.4">
      <c r="A479" s="17">
        <f t="shared" si="98"/>
        <v>168.72499999999999</v>
      </c>
      <c r="B479" s="17">
        <f t="shared" si="99"/>
        <v>178.65</v>
      </c>
      <c r="C479" s="17">
        <f t="shared" si="100"/>
        <v>160</v>
      </c>
      <c r="D479" s="39" t="s">
        <v>58</v>
      </c>
      <c r="E479" s="40">
        <v>24582</v>
      </c>
      <c r="F479" s="41"/>
      <c r="G479" s="41"/>
      <c r="H479" s="40"/>
      <c r="I479" s="42">
        <v>77877</v>
      </c>
      <c r="J479" s="43">
        <v>38.01109529</v>
      </c>
      <c r="K479" s="44">
        <v>-100.99715421000001</v>
      </c>
      <c r="M479" s="45">
        <v>242</v>
      </c>
      <c r="N479" s="46">
        <v>129</v>
      </c>
      <c r="O479" s="46">
        <v>221</v>
      </c>
      <c r="P479" s="46">
        <v>204</v>
      </c>
      <c r="Q479" s="46">
        <v>182</v>
      </c>
      <c r="R479" s="46">
        <v>296</v>
      </c>
      <c r="S479" s="46">
        <v>162</v>
      </c>
      <c r="T479" s="46">
        <v>150</v>
      </c>
      <c r="U479" s="46">
        <v>212</v>
      </c>
      <c r="V479" s="47">
        <v>187</v>
      </c>
      <c r="X479" s="27">
        <f t="shared" si="101"/>
        <v>242</v>
      </c>
      <c r="Y479" s="27">
        <f t="shared" si="101"/>
        <v>129</v>
      </c>
      <c r="Z479" s="27">
        <f t="shared" si="101"/>
        <v>221</v>
      </c>
      <c r="AA479" s="27">
        <f t="shared" si="101"/>
        <v>204</v>
      </c>
      <c r="AB479" s="27">
        <f t="shared" si="101"/>
        <v>182</v>
      </c>
      <c r="AC479" s="27">
        <f t="shared" si="101"/>
        <v>296</v>
      </c>
      <c r="AD479" s="27">
        <f t="shared" si="101"/>
        <v>162</v>
      </c>
      <c r="AE479" s="27">
        <f t="shared" si="101"/>
        <v>150</v>
      </c>
      <c r="AF479" s="27">
        <f t="shared" si="97"/>
        <v>212</v>
      </c>
      <c r="AG479" s="27">
        <f t="shared" si="97"/>
        <v>187</v>
      </c>
      <c r="AI479" s="48">
        <v>320</v>
      </c>
      <c r="AJ479" s="49">
        <v>320</v>
      </c>
      <c r="AK479" s="50">
        <f t="shared" si="106"/>
        <v>320</v>
      </c>
      <c r="AL479" s="51"/>
      <c r="AN479" s="52">
        <v>242</v>
      </c>
      <c r="AO479" s="53">
        <v>129</v>
      </c>
      <c r="AP479" s="53">
        <v>221</v>
      </c>
      <c r="AQ479" s="53">
        <v>204</v>
      </c>
      <c r="AR479" s="53">
        <v>182</v>
      </c>
      <c r="AS479" s="53">
        <v>296</v>
      </c>
      <c r="AT479" s="53">
        <v>162</v>
      </c>
      <c r="AU479" s="53">
        <v>150</v>
      </c>
      <c r="AV479" s="53">
        <v>212</v>
      </c>
      <c r="AW479" s="54">
        <v>187</v>
      </c>
      <c r="AY479" s="35">
        <f t="shared" si="102"/>
        <v>198.5</v>
      </c>
      <c r="AZ479" s="36">
        <f t="shared" si="103"/>
        <v>198.5</v>
      </c>
      <c r="BB479" s="39">
        <v>160</v>
      </c>
      <c r="BC479" s="41">
        <v>160</v>
      </c>
      <c r="BD479" s="41">
        <v>160</v>
      </c>
      <c r="BE479" s="41">
        <v>160</v>
      </c>
      <c r="BF479" s="41">
        <v>160</v>
      </c>
      <c r="BG479" s="41">
        <v>155</v>
      </c>
      <c r="BH479" s="41">
        <v>140</v>
      </c>
      <c r="BI479" s="41">
        <v>140</v>
      </c>
      <c r="BJ479" s="41">
        <v>140</v>
      </c>
      <c r="BK479" s="51">
        <v>140</v>
      </c>
      <c r="BM479" s="52">
        <v>160</v>
      </c>
      <c r="BN479" s="53">
        <v>160</v>
      </c>
      <c r="BO479" s="53">
        <v>160</v>
      </c>
      <c r="BP479" s="53">
        <v>160</v>
      </c>
      <c r="BQ479" s="53">
        <v>160</v>
      </c>
      <c r="BR479" s="53">
        <v>155</v>
      </c>
      <c r="BS479" s="53">
        <v>140</v>
      </c>
      <c r="BT479" s="53">
        <v>140</v>
      </c>
      <c r="BU479" s="53">
        <v>140</v>
      </c>
      <c r="BV479" s="54">
        <v>140</v>
      </c>
      <c r="BX479" s="38">
        <f t="shared" si="104"/>
        <v>151.5</v>
      </c>
    </row>
    <row r="480" spans="1:76" ht="15" thickBot="1" x14ac:dyDescent="0.4">
      <c r="A480" s="17">
        <f t="shared" si="98"/>
        <v>82.34375</v>
      </c>
      <c r="B480" s="17">
        <f t="shared" si="99"/>
        <v>87.1875</v>
      </c>
      <c r="C480" s="17">
        <f t="shared" si="100"/>
        <v>115</v>
      </c>
      <c r="D480" s="39" t="s">
        <v>58</v>
      </c>
      <c r="E480" s="40">
        <v>9228</v>
      </c>
      <c r="F480" s="41"/>
      <c r="G480" s="41"/>
      <c r="H480" s="40"/>
      <c r="I480" s="42">
        <v>48299</v>
      </c>
      <c r="J480" s="43">
        <v>37.932361040000004</v>
      </c>
      <c r="K480" s="44">
        <v>-101.26494872000001</v>
      </c>
      <c r="M480" s="45">
        <v>0</v>
      </c>
      <c r="N480" s="46">
        <v>0</v>
      </c>
      <c r="O480" s="46">
        <v>147</v>
      </c>
      <c r="P480" s="46">
        <v>89</v>
      </c>
      <c r="Q480" s="46">
        <v>79</v>
      </c>
      <c r="R480" s="46">
        <v>154</v>
      </c>
      <c r="S480" s="46">
        <v>115</v>
      </c>
      <c r="T480" s="46">
        <v>92</v>
      </c>
      <c r="U480" s="46">
        <v>37</v>
      </c>
      <c r="V480" s="47">
        <v>62</v>
      </c>
      <c r="X480" s="27">
        <f t="shared" si="101"/>
        <v>0</v>
      </c>
      <c r="Y480" s="27">
        <f t="shared" si="101"/>
        <v>0</v>
      </c>
      <c r="Z480" s="27">
        <f t="shared" si="101"/>
        <v>147</v>
      </c>
      <c r="AA480" s="27">
        <f t="shared" si="101"/>
        <v>89</v>
      </c>
      <c r="AB480" s="27">
        <f t="shared" si="101"/>
        <v>79</v>
      </c>
      <c r="AC480" s="27">
        <f t="shared" si="101"/>
        <v>154</v>
      </c>
      <c r="AD480" s="27">
        <f t="shared" si="101"/>
        <v>115</v>
      </c>
      <c r="AE480" s="27">
        <f t="shared" si="101"/>
        <v>92</v>
      </c>
      <c r="AF480" s="27">
        <f t="shared" si="97"/>
        <v>37</v>
      </c>
      <c r="AG480" s="27">
        <f t="shared" si="97"/>
        <v>62</v>
      </c>
      <c r="AI480" s="48">
        <v>230</v>
      </c>
      <c r="AJ480" s="49">
        <v>230</v>
      </c>
      <c r="AK480" s="50">
        <f t="shared" si="106"/>
        <v>230</v>
      </c>
      <c r="AL480" s="51"/>
      <c r="AN480" s="52"/>
      <c r="AO480" s="53"/>
      <c r="AP480" s="53">
        <v>147</v>
      </c>
      <c r="AQ480" s="53">
        <v>89</v>
      </c>
      <c r="AR480" s="53">
        <v>79</v>
      </c>
      <c r="AS480" s="53">
        <v>154</v>
      </c>
      <c r="AT480" s="53">
        <v>115</v>
      </c>
      <c r="AU480" s="53">
        <v>92</v>
      </c>
      <c r="AV480" s="53">
        <v>37</v>
      </c>
      <c r="AW480" s="54">
        <v>62</v>
      </c>
      <c r="AY480" s="35">
        <f t="shared" si="102"/>
        <v>96.875</v>
      </c>
      <c r="AZ480" s="36">
        <f t="shared" si="103"/>
        <v>77.5</v>
      </c>
      <c r="BB480" s="39">
        <v>0</v>
      </c>
      <c r="BC480" s="41">
        <v>0</v>
      </c>
      <c r="BD480" s="41">
        <v>66</v>
      </c>
      <c r="BE480" s="41">
        <v>42</v>
      </c>
      <c r="BF480" s="41">
        <v>42</v>
      </c>
      <c r="BG480" s="41">
        <v>42</v>
      </c>
      <c r="BH480" s="41">
        <v>42</v>
      </c>
      <c r="BI480" s="41">
        <v>42</v>
      </c>
      <c r="BJ480" s="41">
        <v>42</v>
      </c>
      <c r="BK480" s="51">
        <v>42</v>
      </c>
      <c r="BM480" s="52" t="s">
        <v>85</v>
      </c>
      <c r="BN480" s="53" t="s">
        <v>85</v>
      </c>
      <c r="BO480" s="53">
        <v>66</v>
      </c>
      <c r="BP480" s="53">
        <v>42</v>
      </c>
      <c r="BQ480" s="53">
        <v>42</v>
      </c>
      <c r="BR480" s="53">
        <v>42</v>
      </c>
      <c r="BS480" s="53">
        <v>42</v>
      </c>
      <c r="BT480" s="53">
        <v>42</v>
      </c>
      <c r="BU480" s="53">
        <v>42</v>
      </c>
      <c r="BV480" s="54">
        <v>42</v>
      </c>
      <c r="BX480" s="38">
        <f t="shared" si="104"/>
        <v>45</v>
      </c>
    </row>
    <row r="481" spans="1:76" ht="15" thickBot="1" x14ac:dyDescent="0.4">
      <c r="A481" s="17">
        <f t="shared" si="98"/>
        <v>88.683333333333323</v>
      </c>
      <c r="B481" s="17">
        <f t="shared" si="99"/>
        <v>93.899999999999991</v>
      </c>
      <c r="C481" s="17">
        <f t="shared" si="100"/>
        <v>276.5</v>
      </c>
      <c r="D481" s="39" t="s">
        <v>58</v>
      </c>
      <c r="E481" s="40">
        <v>5954</v>
      </c>
      <c r="F481" s="41"/>
      <c r="G481" s="41"/>
      <c r="H481" s="40"/>
      <c r="I481" s="42">
        <v>43137</v>
      </c>
      <c r="J481" s="43">
        <v>38.032119999999999</v>
      </c>
      <c r="K481" s="44">
        <v>-100.88185900000001</v>
      </c>
      <c r="M481" s="45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152</v>
      </c>
      <c r="U481" s="46">
        <v>126</v>
      </c>
      <c r="V481" s="47">
        <v>35</v>
      </c>
      <c r="X481" s="27">
        <f t="shared" si="101"/>
        <v>0</v>
      </c>
      <c r="Y481" s="27">
        <f t="shared" si="101"/>
        <v>0</v>
      </c>
      <c r="Z481" s="27">
        <f t="shared" si="101"/>
        <v>0</v>
      </c>
      <c r="AA481" s="27">
        <f t="shared" si="101"/>
        <v>0</v>
      </c>
      <c r="AB481" s="27">
        <f t="shared" si="101"/>
        <v>0</v>
      </c>
      <c r="AC481" s="27">
        <f t="shared" si="101"/>
        <v>0</v>
      </c>
      <c r="AD481" s="27">
        <f t="shared" si="101"/>
        <v>0</v>
      </c>
      <c r="AE481" s="27">
        <f t="shared" si="101"/>
        <v>152</v>
      </c>
      <c r="AF481" s="27">
        <f t="shared" si="97"/>
        <v>126</v>
      </c>
      <c r="AG481" s="27">
        <f t="shared" si="97"/>
        <v>35</v>
      </c>
      <c r="AI481" s="48">
        <v>553</v>
      </c>
      <c r="AJ481" s="49">
        <v>553</v>
      </c>
      <c r="AK481" s="50">
        <f>AI481</f>
        <v>553</v>
      </c>
      <c r="AL481" s="51"/>
      <c r="AN481" s="52"/>
      <c r="AO481" s="53"/>
      <c r="AP481" s="53"/>
      <c r="AQ481" s="53"/>
      <c r="AR481" s="53"/>
      <c r="AS481" s="53"/>
      <c r="AT481" s="53"/>
      <c r="AU481" s="53">
        <v>152</v>
      </c>
      <c r="AV481" s="53">
        <v>126</v>
      </c>
      <c r="AW481" s="54">
        <v>35</v>
      </c>
      <c r="AY481" s="35">
        <f t="shared" si="102"/>
        <v>104.33333333333333</v>
      </c>
      <c r="AZ481" s="36">
        <f t="shared" si="103"/>
        <v>31.3</v>
      </c>
      <c r="BB481" s="39">
        <v>0</v>
      </c>
      <c r="BC481" s="41">
        <v>0</v>
      </c>
      <c r="BD481" s="41">
        <v>0</v>
      </c>
      <c r="BE481" s="41">
        <v>0</v>
      </c>
      <c r="BF481" s="41">
        <v>0</v>
      </c>
      <c r="BG481" s="41">
        <v>0</v>
      </c>
      <c r="BH481" s="41">
        <v>0</v>
      </c>
      <c r="BI481" s="41">
        <v>100</v>
      </c>
      <c r="BJ481" s="41">
        <v>65</v>
      </c>
      <c r="BK481" s="51">
        <v>318</v>
      </c>
      <c r="BM481" s="52" t="s">
        <v>85</v>
      </c>
      <c r="BN481" s="53" t="s">
        <v>85</v>
      </c>
      <c r="BO481" s="53" t="s">
        <v>85</v>
      </c>
      <c r="BP481" s="53" t="s">
        <v>85</v>
      </c>
      <c r="BQ481" s="53" t="s">
        <v>85</v>
      </c>
      <c r="BR481" s="53" t="s">
        <v>85</v>
      </c>
      <c r="BS481" s="53" t="s">
        <v>85</v>
      </c>
      <c r="BT481" s="53">
        <v>100</v>
      </c>
      <c r="BU481" s="53">
        <v>65</v>
      </c>
      <c r="BV481" s="54">
        <v>318</v>
      </c>
      <c r="BX481" s="38">
        <f t="shared" si="104"/>
        <v>161</v>
      </c>
    </row>
    <row r="482" spans="1:76" ht="15" thickBot="1" x14ac:dyDescent="0.4">
      <c r="A482" s="17">
        <f t="shared" si="98"/>
        <v>87.364888888888885</v>
      </c>
      <c r="B482" s="17">
        <f t="shared" si="99"/>
        <v>82.36</v>
      </c>
      <c r="C482" s="17">
        <f t="shared" si="100"/>
        <v>71</v>
      </c>
      <c r="D482" s="39" t="s">
        <v>58</v>
      </c>
      <c r="E482" s="40">
        <v>57</v>
      </c>
      <c r="F482" s="41" t="s">
        <v>59</v>
      </c>
      <c r="G482" s="41"/>
      <c r="H482" s="40"/>
      <c r="I482" s="42">
        <v>2192</v>
      </c>
      <c r="J482" s="43">
        <v>37.929920000000003</v>
      </c>
      <c r="K482" s="44">
        <v>-101.26389</v>
      </c>
      <c r="M482" s="45">
        <v>82.44</v>
      </c>
      <c r="N482" s="46">
        <v>142.09</v>
      </c>
      <c r="O482" s="46">
        <v>210.98</v>
      </c>
      <c r="P482" s="46">
        <v>38.659999999999997</v>
      </c>
      <c r="Q482" s="46">
        <v>117.72</v>
      </c>
      <c r="R482" s="46">
        <v>86.69</v>
      </c>
      <c r="S482" s="46">
        <v>110.2</v>
      </c>
      <c r="T482" s="46">
        <v>90.62</v>
      </c>
      <c r="U482" s="46">
        <v>45.64</v>
      </c>
      <c r="V482" s="47">
        <v>0</v>
      </c>
      <c r="X482" s="27">
        <f t="shared" si="101"/>
        <v>82.44</v>
      </c>
      <c r="Y482" s="27">
        <f t="shared" si="101"/>
        <v>142.09</v>
      </c>
      <c r="Z482" s="27">
        <f t="shared" si="101"/>
        <v>210.98</v>
      </c>
      <c r="AA482" s="27">
        <f t="shared" si="101"/>
        <v>38.659999999999997</v>
      </c>
      <c r="AB482" s="27">
        <f t="shared" si="101"/>
        <v>117.72</v>
      </c>
      <c r="AC482" s="27">
        <f t="shared" si="101"/>
        <v>86.69</v>
      </c>
      <c r="AD482" s="27">
        <f t="shared" si="101"/>
        <v>110.2</v>
      </c>
      <c r="AE482" s="27">
        <f t="shared" si="101"/>
        <v>90.62</v>
      </c>
      <c r="AF482" s="27">
        <f t="shared" si="97"/>
        <v>45.64</v>
      </c>
      <c r="AG482" s="27">
        <f t="shared" si="97"/>
        <v>0</v>
      </c>
      <c r="AI482" s="48">
        <v>142</v>
      </c>
      <c r="AJ482" s="49">
        <v>142</v>
      </c>
      <c r="AK482" s="50">
        <f>AI482</f>
        <v>142</v>
      </c>
      <c r="AL482" s="51"/>
      <c r="AN482" s="52">
        <v>82.44</v>
      </c>
      <c r="AO482" s="53">
        <v>142.09</v>
      </c>
      <c r="AP482" s="53">
        <v>210.98</v>
      </c>
      <c r="AQ482" s="53">
        <v>38.659999999999997</v>
      </c>
      <c r="AR482" s="53">
        <v>117.72</v>
      </c>
      <c r="AS482" s="53">
        <v>86.69</v>
      </c>
      <c r="AT482" s="53">
        <v>110.2</v>
      </c>
      <c r="AU482" s="53">
        <v>90.62</v>
      </c>
      <c r="AV482" s="53">
        <v>45.64</v>
      </c>
      <c r="AW482" s="54"/>
      <c r="AY482" s="35">
        <f t="shared" si="102"/>
        <v>102.78222222222222</v>
      </c>
      <c r="AZ482" s="36">
        <f t="shared" si="103"/>
        <v>92.503999999999991</v>
      </c>
      <c r="BB482" s="39">
        <v>85</v>
      </c>
      <c r="BC482" s="41">
        <v>79</v>
      </c>
      <c r="BD482" s="41">
        <v>79</v>
      </c>
      <c r="BE482" s="41">
        <v>79</v>
      </c>
      <c r="BF482" s="41">
        <v>79</v>
      </c>
      <c r="BG482" s="41">
        <v>79</v>
      </c>
      <c r="BH482" s="41">
        <v>79</v>
      </c>
      <c r="BI482" s="41">
        <v>79</v>
      </c>
      <c r="BJ482" s="41">
        <v>79</v>
      </c>
      <c r="BK482" s="51">
        <v>0</v>
      </c>
      <c r="BM482" s="52">
        <v>85</v>
      </c>
      <c r="BN482" s="53">
        <v>79</v>
      </c>
      <c r="BO482" s="53">
        <v>79</v>
      </c>
      <c r="BP482" s="53">
        <v>79</v>
      </c>
      <c r="BQ482" s="53">
        <v>79</v>
      </c>
      <c r="BR482" s="53">
        <v>79</v>
      </c>
      <c r="BS482" s="53">
        <v>79</v>
      </c>
      <c r="BT482" s="53">
        <v>79</v>
      </c>
      <c r="BU482" s="53">
        <v>79</v>
      </c>
      <c r="BV482" s="54" t="s">
        <v>85</v>
      </c>
      <c r="BX482" s="38">
        <f t="shared" si="104"/>
        <v>79.666666666666671</v>
      </c>
    </row>
    <row r="483" spans="1:76" ht="15" thickBot="1" x14ac:dyDescent="0.4">
      <c r="A483" s="17">
        <f t="shared" si="98"/>
        <v>252.18819999999999</v>
      </c>
      <c r="B483" s="17">
        <f t="shared" si="99"/>
        <v>267.02280000000002</v>
      </c>
      <c r="C483" s="17">
        <f t="shared" si="100"/>
        <v>320</v>
      </c>
      <c r="D483" s="39" t="s">
        <v>58</v>
      </c>
      <c r="E483" s="40">
        <v>699</v>
      </c>
      <c r="F483" s="41"/>
      <c r="G483" s="41"/>
      <c r="H483" s="40"/>
      <c r="I483" s="42">
        <v>20956</v>
      </c>
      <c r="J483" s="43">
        <v>38.096882000000001</v>
      </c>
      <c r="K483" s="44">
        <v>-101.046234</v>
      </c>
      <c r="M483" s="45">
        <v>193</v>
      </c>
      <c r="N483" s="46">
        <v>258</v>
      </c>
      <c r="O483" s="46">
        <v>271</v>
      </c>
      <c r="P483" s="46">
        <v>149</v>
      </c>
      <c r="Q483" s="46">
        <v>129.91999999999999</v>
      </c>
      <c r="R483" s="46">
        <v>427</v>
      </c>
      <c r="S483" s="46">
        <v>485</v>
      </c>
      <c r="T483" s="46">
        <v>431</v>
      </c>
      <c r="U483" s="46">
        <v>354</v>
      </c>
      <c r="V483" s="47">
        <v>269</v>
      </c>
      <c r="X483" s="27">
        <f t="shared" si="101"/>
        <v>193</v>
      </c>
      <c r="Y483" s="27">
        <f t="shared" si="101"/>
        <v>258</v>
      </c>
      <c r="Z483" s="27">
        <f t="shared" si="101"/>
        <v>271</v>
      </c>
      <c r="AA483" s="27">
        <f t="shared" si="101"/>
        <v>149</v>
      </c>
      <c r="AB483" s="27">
        <f t="shared" si="101"/>
        <v>129.91999999999999</v>
      </c>
      <c r="AC483" s="27">
        <f t="shared" si="101"/>
        <v>427</v>
      </c>
      <c r="AD483" s="27">
        <f t="shared" si="101"/>
        <v>485</v>
      </c>
      <c r="AE483" s="27">
        <f t="shared" si="101"/>
        <v>431</v>
      </c>
      <c r="AF483" s="27">
        <f t="shared" si="97"/>
        <v>354</v>
      </c>
      <c r="AG483" s="27">
        <f t="shared" si="97"/>
        <v>269</v>
      </c>
      <c r="AI483" s="48">
        <v>640</v>
      </c>
      <c r="AJ483" s="49">
        <v>640</v>
      </c>
      <c r="AK483" s="50">
        <f t="shared" ref="AK483:AK489" si="107">AI483</f>
        <v>640</v>
      </c>
      <c r="AL483" s="51"/>
      <c r="AN483" s="52">
        <v>193</v>
      </c>
      <c r="AO483" s="53">
        <v>258</v>
      </c>
      <c r="AP483" s="53">
        <v>271</v>
      </c>
      <c r="AQ483" s="53">
        <v>149</v>
      </c>
      <c r="AR483" s="53">
        <v>129.91999999999999</v>
      </c>
      <c r="AS483" s="53">
        <v>427</v>
      </c>
      <c r="AT483" s="53">
        <v>485</v>
      </c>
      <c r="AU483" s="53">
        <v>431</v>
      </c>
      <c r="AV483" s="53">
        <v>354</v>
      </c>
      <c r="AW483" s="54">
        <v>269</v>
      </c>
      <c r="AY483" s="35">
        <f t="shared" si="102"/>
        <v>296.69200000000001</v>
      </c>
      <c r="AZ483" s="36">
        <f t="shared" si="103"/>
        <v>296.69200000000001</v>
      </c>
      <c r="BB483" s="39">
        <v>300</v>
      </c>
      <c r="BC483" s="41">
        <v>300</v>
      </c>
      <c r="BD483" s="41">
        <v>310</v>
      </c>
      <c r="BE483" s="41">
        <v>250</v>
      </c>
      <c r="BF483" s="41">
        <v>250</v>
      </c>
      <c r="BG483" s="41">
        <v>307</v>
      </c>
      <c r="BH483" s="41">
        <v>300</v>
      </c>
      <c r="BI483" s="41">
        <v>300</v>
      </c>
      <c r="BJ483" s="41">
        <v>300</v>
      </c>
      <c r="BK483" s="51">
        <v>300</v>
      </c>
      <c r="BM483" s="52">
        <v>300</v>
      </c>
      <c r="BN483" s="53">
        <v>300</v>
      </c>
      <c r="BO483" s="53">
        <v>310</v>
      </c>
      <c r="BP483" s="53">
        <v>250</v>
      </c>
      <c r="BQ483" s="53">
        <v>250</v>
      </c>
      <c r="BR483" s="53">
        <v>307</v>
      </c>
      <c r="BS483" s="53">
        <v>300</v>
      </c>
      <c r="BT483" s="53">
        <v>300</v>
      </c>
      <c r="BU483" s="53">
        <v>300</v>
      </c>
      <c r="BV483" s="54">
        <v>300</v>
      </c>
      <c r="BX483" s="38">
        <f t="shared" si="104"/>
        <v>291.7</v>
      </c>
    </row>
    <row r="484" spans="1:76" ht="15" thickBot="1" x14ac:dyDescent="0.4">
      <c r="A484" s="17">
        <f t="shared" si="98"/>
        <v>161.5</v>
      </c>
      <c r="B484" s="17">
        <f t="shared" si="99"/>
        <v>171</v>
      </c>
      <c r="C484" s="17">
        <f t="shared" si="100"/>
        <v>200</v>
      </c>
      <c r="D484" s="39" t="s">
        <v>58</v>
      </c>
      <c r="E484" s="40">
        <v>9146</v>
      </c>
      <c r="F484" s="41"/>
      <c r="G484" s="41"/>
      <c r="H484" s="40"/>
      <c r="I484" s="42">
        <v>4171</v>
      </c>
      <c r="J484" s="43">
        <v>38.099049999999998</v>
      </c>
      <c r="K484" s="44">
        <v>-100.90118</v>
      </c>
      <c r="M484" s="45">
        <v>190</v>
      </c>
      <c r="N484" s="46">
        <v>110</v>
      </c>
      <c r="O484" s="46">
        <v>206</v>
      </c>
      <c r="P484" s="46">
        <v>146</v>
      </c>
      <c r="Q484" s="46">
        <v>170</v>
      </c>
      <c r="R484" s="46">
        <v>246</v>
      </c>
      <c r="S484" s="46">
        <v>260</v>
      </c>
      <c r="T484" s="46">
        <v>211</v>
      </c>
      <c r="U484" s="46">
        <v>191</v>
      </c>
      <c r="V484" s="47">
        <v>170</v>
      </c>
      <c r="X484" s="27">
        <f t="shared" si="101"/>
        <v>190</v>
      </c>
      <c r="Y484" s="27">
        <f t="shared" si="101"/>
        <v>110</v>
      </c>
      <c r="Z484" s="27">
        <f t="shared" si="101"/>
        <v>206</v>
      </c>
      <c r="AA484" s="27">
        <f t="shared" si="101"/>
        <v>146</v>
      </c>
      <c r="AB484" s="27">
        <f t="shared" si="101"/>
        <v>170</v>
      </c>
      <c r="AC484" s="27">
        <f t="shared" si="101"/>
        <v>246</v>
      </c>
      <c r="AD484" s="27">
        <f t="shared" si="101"/>
        <v>260</v>
      </c>
      <c r="AE484" s="27">
        <f t="shared" si="101"/>
        <v>211</v>
      </c>
      <c r="AF484" s="27">
        <f t="shared" si="97"/>
        <v>191</v>
      </c>
      <c r="AG484" s="27">
        <f t="shared" si="97"/>
        <v>170</v>
      </c>
      <c r="AI484" s="48">
        <v>400</v>
      </c>
      <c r="AJ484" s="49">
        <v>400</v>
      </c>
      <c r="AK484" s="50">
        <f t="shared" si="107"/>
        <v>400</v>
      </c>
      <c r="AL484" s="51"/>
      <c r="AN484" s="52">
        <v>190</v>
      </c>
      <c r="AO484" s="53">
        <v>110</v>
      </c>
      <c r="AP484" s="53">
        <v>206</v>
      </c>
      <c r="AQ484" s="53">
        <v>146</v>
      </c>
      <c r="AR484" s="53">
        <v>170</v>
      </c>
      <c r="AS484" s="53">
        <v>246</v>
      </c>
      <c r="AT484" s="53">
        <v>260</v>
      </c>
      <c r="AU484" s="53">
        <v>211</v>
      </c>
      <c r="AV484" s="53">
        <v>191</v>
      </c>
      <c r="AW484" s="54">
        <v>170</v>
      </c>
      <c r="AY484" s="35">
        <f t="shared" si="102"/>
        <v>190</v>
      </c>
      <c r="AZ484" s="36">
        <f t="shared" si="103"/>
        <v>190</v>
      </c>
      <c r="BB484" s="39">
        <v>194</v>
      </c>
      <c r="BC484" s="41">
        <v>194</v>
      </c>
      <c r="BD484" s="41">
        <v>194</v>
      </c>
      <c r="BE484" s="41">
        <v>194</v>
      </c>
      <c r="BF484" s="41">
        <v>194</v>
      </c>
      <c r="BG484" s="41">
        <v>194</v>
      </c>
      <c r="BH484" s="41">
        <v>194</v>
      </c>
      <c r="BI484" s="41">
        <v>194</v>
      </c>
      <c r="BJ484" s="41">
        <v>194</v>
      </c>
      <c r="BK484" s="51">
        <v>186</v>
      </c>
      <c r="BM484" s="52">
        <v>194</v>
      </c>
      <c r="BN484" s="53">
        <v>194</v>
      </c>
      <c r="BO484" s="53">
        <v>194</v>
      </c>
      <c r="BP484" s="53">
        <v>194</v>
      </c>
      <c r="BQ484" s="53">
        <v>194</v>
      </c>
      <c r="BR484" s="53">
        <v>194</v>
      </c>
      <c r="BS484" s="53">
        <v>194</v>
      </c>
      <c r="BT484" s="53">
        <v>194</v>
      </c>
      <c r="BU484" s="53">
        <v>194</v>
      </c>
      <c r="BV484" s="54">
        <v>186</v>
      </c>
      <c r="BX484" s="38">
        <f t="shared" si="104"/>
        <v>193.2</v>
      </c>
    </row>
    <row r="485" spans="1:76" ht="15" thickBot="1" x14ac:dyDescent="0.4">
      <c r="A485" s="17">
        <f t="shared" si="98"/>
        <v>207.48499999999999</v>
      </c>
      <c r="B485" s="17">
        <f t="shared" si="99"/>
        <v>185.6</v>
      </c>
      <c r="C485" s="17">
        <f t="shared" si="100"/>
        <v>160</v>
      </c>
      <c r="D485" s="39" t="s">
        <v>58</v>
      </c>
      <c r="E485" s="40">
        <v>9599</v>
      </c>
      <c r="F485" s="41"/>
      <c r="G485" s="41"/>
      <c r="H485" s="40"/>
      <c r="I485" s="42">
        <v>30009</v>
      </c>
      <c r="J485" s="43">
        <v>38.082230000000003</v>
      </c>
      <c r="K485" s="44">
        <v>-101.0737</v>
      </c>
      <c r="M485" s="45">
        <v>225</v>
      </c>
      <c r="N485" s="46">
        <v>230</v>
      </c>
      <c r="O485" s="46">
        <v>240</v>
      </c>
      <c r="P485" s="46">
        <v>215</v>
      </c>
      <c r="Q485" s="46">
        <v>242</v>
      </c>
      <c r="R485" s="46">
        <v>345</v>
      </c>
      <c r="S485" s="46">
        <v>292</v>
      </c>
      <c r="T485" s="46">
        <v>277</v>
      </c>
      <c r="U485" s="46">
        <v>225</v>
      </c>
      <c r="V485" s="47">
        <v>150</v>
      </c>
      <c r="X485" s="27">
        <f t="shared" si="101"/>
        <v>225</v>
      </c>
      <c r="Y485" s="27">
        <f t="shared" si="101"/>
        <v>230</v>
      </c>
      <c r="Z485" s="27">
        <f t="shared" si="101"/>
        <v>240</v>
      </c>
      <c r="AA485" s="27">
        <f t="shared" si="101"/>
        <v>215</v>
      </c>
      <c r="AB485" s="27">
        <f t="shared" ref="AB485:AE497" si="108">Q485</f>
        <v>242</v>
      </c>
      <c r="AC485" s="27">
        <f t="shared" si="108"/>
        <v>345</v>
      </c>
      <c r="AD485" s="27">
        <f t="shared" si="108"/>
        <v>292</v>
      </c>
      <c r="AE485" s="27">
        <f t="shared" si="108"/>
        <v>277</v>
      </c>
      <c r="AF485" s="27">
        <f t="shared" si="97"/>
        <v>225</v>
      </c>
      <c r="AG485" s="27">
        <f t="shared" si="97"/>
        <v>150</v>
      </c>
      <c r="AI485" s="48">
        <v>320</v>
      </c>
      <c r="AJ485" s="49">
        <v>320</v>
      </c>
      <c r="AK485" s="50">
        <f t="shared" si="107"/>
        <v>320</v>
      </c>
      <c r="AL485" s="51"/>
      <c r="AN485" s="52">
        <v>225</v>
      </c>
      <c r="AO485" s="53">
        <v>230</v>
      </c>
      <c r="AP485" s="53">
        <v>240</v>
      </c>
      <c r="AQ485" s="53">
        <v>215</v>
      </c>
      <c r="AR485" s="53">
        <v>242</v>
      </c>
      <c r="AS485" s="53">
        <v>345</v>
      </c>
      <c r="AT485" s="53">
        <v>292</v>
      </c>
      <c r="AU485" s="53">
        <v>277</v>
      </c>
      <c r="AV485" s="53">
        <v>225</v>
      </c>
      <c r="AW485" s="54">
        <v>150</v>
      </c>
      <c r="AY485" s="35">
        <f t="shared" si="102"/>
        <v>244.1</v>
      </c>
      <c r="AZ485" s="36">
        <f t="shared" si="103"/>
        <v>244.1</v>
      </c>
      <c r="BB485" s="39">
        <v>121</v>
      </c>
      <c r="BC485" s="41">
        <v>121</v>
      </c>
      <c r="BD485" s="41">
        <v>121</v>
      </c>
      <c r="BE485" s="41">
        <v>121</v>
      </c>
      <c r="BF485" s="41">
        <v>121</v>
      </c>
      <c r="BG485" s="41">
        <v>121</v>
      </c>
      <c r="BH485" s="41">
        <v>121</v>
      </c>
      <c r="BI485" s="41">
        <v>121</v>
      </c>
      <c r="BJ485" s="41">
        <v>122</v>
      </c>
      <c r="BK485" s="51">
        <v>122</v>
      </c>
      <c r="BM485" s="52">
        <v>121</v>
      </c>
      <c r="BN485" s="53">
        <v>121</v>
      </c>
      <c r="BO485" s="53">
        <v>121</v>
      </c>
      <c r="BP485" s="53">
        <v>121</v>
      </c>
      <c r="BQ485" s="53">
        <v>121</v>
      </c>
      <c r="BR485" s="53">
        <v>121</v>
      </c>
      <c r="BS485" s="53">
        <v>121</v>
      </c>
      <c r="BT485" s="53">
        <v>121</v>
      </c>
      <c r="BU485" s="53">
        <v>122</v>
      </c>
      <c r="BV485" s="54">
        <v>122</v>
      </c>
      <c r="BX485" s="38">
        <f t="shared" si="104"/>
        <v>121.2</v>
      </c>
    </row>
    <row r="486" spans="1:76" ht="15" thickBot="1" x14ac:dyDescent="0.4">
      <c r="A486" s="17">
        <f t="shared" si="98"/>
        <v>211.31</v>
      </c>
      <c r="B486" s="17">
        <f t="shared" si="99"/>
        <v>185.6</v>
      </c>
      <c r="C486" s="17">
        <f t="shared" si="100"/>
        <v>160</v>
      </c>
      <c r="D486" s="39" t="s">
        <v>58</v>
      </c>
      <c r="E486" s="40">
        <v>7018</v>
      </c>
      <c r="F486" s="41"/>
      <c r="G486" s="41"/>
      <c r="H486" s="40"/>
      <c r="I486" s="42">
        <v>33700</v>
      </c>
      <c r="J486" s="43">
        <v>38.068311999999999</v>
      </c>
      <c r="K486" s="44">
        <v>-101.055905</v>
      </c>
      <c r="M486" s="45">
        <v>262</v>
      </c>
      <c r="N486" s="46">
        <v>188</v>
      </c>
      <c r="O486" s="46">
        <v>255</v>
      </c>
      <c r="P486" s="46">
        <v>198</v>
      </c>
      <c r="Q486" s="46">
        <v>290</v>
      </c>
      <c r="R486" s="46">
        <v>345</v>
      </c>
      <c r="S486" s="46">
        <v>316</v>
      </c>
      <c r="T486" s="46">
        <v>279</v>
      </c>
      <c r="U486" s="46">
        <v>141</v>
      </c>
      <c r="V486" s="47">
        <v>212</v>
      </c>
      <c r="X486" s="27">
        <f t="shared" ref="X486:AG521" si="109">M486</f>
        <v>262</v>
      </c>
      <c r="Y486" s="27">
        <f t="shared" si="109"/>
        <v>188</v>
      </c>
      <c r="Z486" s="27">
        <f t="shared" si="109"/>
        <v>255</v>
      </c>
      <c r="AA486" s="27">
        <f t="shared" si="109"/>
        <v>198</v>
      </c>
      <c r="AB486" s="27">
        <f t="shared" si="108"/>
        <v>290</v>
      </c>
      <c r="AC486" s="27">
        <f t="shared" si="108"/>
        <v>345</v>
      </c>
      <c r="AD486" s="27">
        <f t="shared" si="108"/>
        <v>316</v>
      </c>
      <c r="AE486" s="27">
        <f t="shared" si="108"/>
        <v>279</v>
      </c>
      <c r="AF486" s="27">
        <f t="shared" si="97"/>
        <v>141</v>
      </c>
      <c r="AG486" s="27">
        <f t="shared" si="97"/>
        <v>212</v>
      </c>
      <c r="AI486" s="48">
        <v>320</v>
      </c>
      <c r="AJ486" s="49">
        <v>320</v>
      </c>
      <c r="AK486" s="50">
        <f t="shared" si="107"/>
        <v>320</v>
      </c>
      <c r="AL486" s="51"/>
      <c r="AN486" s="52">
        <v>262</v>
      </c>
      <c r="AO486" s="53">
        <v>188</v>
      </c>
      <c r="AP486" s="53">
        <v>255</v>
      </c>
      <c r="AQ486" s="53">
        <v>198</v>
      </c>
      <c r="AR486" s="53">
        <v>290</v>
      </c>
      <c r="AS486" s="53">
        <v>345</v>
      </c>
      <c r="AT486" s="53">
        <v>316</v>
      </c>
      <c r="AU486" s="53">
        <v>279</v>
      </c>
      <c r="AV486" s="53">
        <v>141</v>
      </c>
      <c r="AW486" s="54">
        <v>212</v>
      </c>
      <c r="AY486" s="35">
        <f t="shared" si="102"/>
        <v>248.6</v>
      </c>
      <c r="AZ486" s="36">
        <f t="shared" si="103"/>
        <v>248.6</v>
      </c>
      <c r="BB486" s="39">
        <v>120</v>
      </c>
      <c r="BC486" s="41">
        <v>150</v>
      </c>
      <c r="BD486" s="41">
        <v>120</v>
      </c>
      <c r="BE486" s="41">
        <v>120</v>
      </c>
      <c r="BF486" s="41">
        <v>121</v>
      </c>
      <c r="BG486" s="41">
        <v>122</v>
      </c>
      <c r="BH486" s="41">
        <v>120</v>
      </c>
      <c r="BI486" s="41">
        <v>124</v>
      </c>
      <c r="BJ486" s="41">
        <v>124</v>
      </c>
      <c r="BK486" s="51">
        <v>124</v>
      </c>
      <c r="BM486" s="52">
        <v>120</v>
      </c>
      <c r="BN486" s="53">
        <v>150</v>
      </c>
      <c r="BO486" s="53">
        <v>120</v>
      </c>
      <c r="BP486" s="53">
        <v>120</v>
      </c>
      <c r="BQ486" s="53">
        <v>121</v>
      </c>
      <c r="BR486" s="53">
        <v>122</v>
      </c>
      <c r="BS486" s="53">
        <v>120</v>
      </c>
      <c r="BT486" s="53">
        <v>124</v>
      </c>
      <c r="BU486" s="53">
        <v>124</v>
      </c>
      <c r="BV486" s="54">
        <v>124</v>
      </c>
      <c r="BX486" s="38">
        <f t="shared" si="104"/>
        <v>124.5</v>
      </c>
    </row>
    <row r="487" spans="1:76" ht="15" thickBot="1" x14ac:dyDescent="0.4">
      <c r="A487" s="17">
        <f t="shared" si="98"/>
        <v>104.295</v>
      </c>
      <c r="B487" s="17">
        <f t="shared" si="99"/>
        <v>110.43</v>
      </c>
      <c r="C487" s="17">
        <f t="shared" si="100"/>
        <v>146</v>
      </c>
      <c r="D487" s="39" t="s">
        <v>58</v>
      </c>
      <c r="E487" s="40">
        <v>3492</v>
      </c>
      <c r="F487" s="41"/>
      <c r="G487" s="41"/>
      <c r="H487" s="40">
        <v>12740</v>
      </c>
      <c r="I487" s="42">
        <v>70277</v>
      </c>
      <c r="J487" s="43">
        <v>37.99288</v>
      </c>
      <c r="K487" s="44">
        <v>-100.91546</v>
      </c>
      <c r="M487" s="45">
        <v>91</v>
      </c>
      <c r="N487" s="46">
        <v>92</v>
      </c>
      <c r="O487" s="46">
        <v>132</v>
      </c>
      <c r="P487" s="46">
        <v>101</v>
      </c>
      <c r="Q487" s="46">
        <v>136</v>
      </c>
      <c r="R487" s="46">
        <v>170</v>
      </c>
      <c r="S487" s="46">
        <v>178</v>
      </c>
      <c r="T487" s="46">
        <v>131</v>
      </c>
      <c r="U487" s="46">
        <v>93</v>
      </c>
      <c r="V487" s="47">
        <v>103</v>
      </c>
      <c r="X487" s="27">
        <f t="shared" si="109"/>
        <v>91</v>
      </c>
      <c r="Y487" s="27">
        <f t="shared" si="109"/>
        <v>92</v>
      </c>
      <c r="Z487" s="27">
        <f t="shared" si="109"/>
        <v>132</v>
      </c>
      <c r="AA487" s="27">
        <f t="shared" si="109"/>
        <v>101</v>
      </c>
      <c r="AB487" s="27">
        <f t="shared" si="108"/>
        <v>136</v>
      </c>
      <c r="AC487" s="27">
        <f t="shared" si="108"/>
        <v>170</v>
      </c>
      <c r="AD487" s="27">
        <f t="shared" si="108"/>
        <v>178</v>
      </c>
      <c r="AE487" s="27">
        <f t="shared" si="108"/>
        <v>131</v>
      </c>
      <c r="AF487" s="27">
        <f t="shared" si="97"/>
        <v>93</v>
      </c>
      <c r="AG487" s="27">
        <f t="shared" si="97"/>
        <v>103</v>
      </c>
      <c r="AI487" s="48">
        <v>292</v>
      </c>
      <c r="AJ487" s="49">
        <v>292</v>
      </c>
      <c r="AK487" s="50">
        <f t="shared" si="107"/>
        <v>292</v>
      </c>
      <c r="AL487" s="51"/>
      <c r="AN487" s="52">
        <v>91</v>
      </c>
      <c r="AO487" s="53">
        <v>92</v>
      </c>
      <c r="AP487" s="53">
        <v>132</v>
      </c>
      <c r="AQ487" s="53">
        <v>101</v>
      </c>
      <c r="AR487" s="53">
        <v>136</v>
      </c>
      <c r="AS487" s="53">
        <v>170</v>
      </c>
      <c r="AT487" s="53">
        <v>178</v>
      </c>
      <c r="AU487" s="53">
        <v>131</v>
      </c>
      <c r="AV487" s="53">
        <v>93</v>
      </c>
      <c r="AW487" s="54">
        <v>103</v>
      </c>
      <c r="AY487" s="35">
        <f t="shared" si="102"/>
        <v>122.7</v>
      </c>
      <c r="AZ487" s="36">
        <f t="shared" si="103"/>
        <v>122.7</v>
      </c>
      <c r="BB487" s="39">
        <v>100</v>
      </c>
      <c r="BC487" s="41">
        <v>100</v>
      </c>
      <c r="BD487" s="41">
        <v>100</v>
      </c>
      <c r="BE487" s="41">
        <v>85</v>
      </c>
      <c r="BF487" s="41">
        <v>85</v>
      </c>
      <c r="BG487" s="41">
        <v>90</v>
      </c>
      <c r="BH487" s="41">
        <v>90</v>
      </c>
      <c r="BI487" s="41">
        <v>90</v>
      </c>
      <c r="BJ487" s="41">
        <v>90</v>
      </c>
      <c r="BK487" s="51">
        <v>90</v>
      </c>
      <c r="BM487" s="52">
        <v>100</v>
      </c>
      <c r="BN487" s="53">
        <v>100</v>
      </c>
      <c r="BO487" s="53">
        <v>100</v>
      </c>
      <c r="BP487" s="53">
        <v>85</v>
      </c>
      <c r="BQ487" s="53">
        <v>85</v>
      </c>
      <c r="BR487" s="53">
        <v>90</v>
      </c>
      <c r="BS487" s="53">
        <v>90</v>
      </c>
      <c r="BT487" s="53">
        <v>90</v>
      </c>
      <c r="BU487" s="53">
        <v>90</v>
      </c>
      <c r="BV487" s="54">
        <v>90</v>
      </c>
      <c r="BX487" s="38">
        <f t="shared" si="104"/>
        <v>92</v>
      </c>
    </row>
    <row r="488" spans="1:76" ht="15" thickBot="1" x14ac:dyDescent="0.4">
      <c r="A488" s="17">
        <f t="shared" si="98"/>
        <v>364.22499999999997</v>
      </c>
      <c r="B488" s="17">
        <f t="shared" si="99"/>
        <v>371.2</v>
      </c>
      <c r="C488" s="17">
        <f t="shared" si="100"/>
        <v>320</v>
      </c>
      <c r="D488" s="39" t="s">
        <v>58</v>
      </c>
      <c r="E488" s="40">
        <v>5364</v>
      </c>
      <c r="F488" s="41"/>
      <c r="G488" s="41"/>
      <c r="H488" s="40"/>
      <c r="I488" s="42">
        <v>73912</v>
      </c>
      <c r="J488" s="43">
        <v>38.061340000000001</v>
      </c>
      <c r="K488" s="44">
        <v>-101.10915</v>
      </c>
      <c r="M488" s="45">
        <v>293</v>
      </c>
      <c r="N488" s="46">
        <v>228</v>
      </c>
      <c r="O488" s="46">
        <v>302</v>
      </c>
      <c r="P488" s="46">
        <v>358</v>
      </c>
      <c r="Q488" s="46">
        <v>440</v>
      </c>
      <c r="R488" s="46">
        <v>500</v>
      </c>
      <c r="S488" s="46">
        <v>574</v>
      </c>
      <c r="T488" s="46">
        <v>490</v>
      </c>
      <c r="U488" s="46">
        <v>636</v>
      </c>
      <c r="V488" s="47">
        <v>464</v>
      </c>
      <c r="X488" s="27">
        <f t="shared" si="109"/>
        <v>293</v>
      </c>
      <c r="Y488" s="27">
        <f t="shared" si="109"/>
        <v>228</v>
      </c>
      <c r="Z488" s="27">
        <f t="shared" si="109"/>
        <v>302</v>
      </c>
      <c r="AA488" s="27">
        <f t="shared" si="109"/>
        <v>358</v>
      </c>
      <c r="AB488" s="27">
        <f t="shared" si="108"/>
        <v>440</v>
      </c>
      <c r="AC488" s="27">
        <f t="shared" si="108"/>
        <v>500</v>
      </c>
      <c r="AD488" s="27">
        <f t="shared" si="108"/>
        <v>574</v>
      </c>
      <c r="AE488" s="27">
        <f t="shared" si="108"/>
        <v>490</v>
      </c>
      <c r="AF488" s="27">
        <f t="shared" si="97"/>
        <v>636</v>
      </c>
      <c r="AG488" s="27">
        <f t="shared" si="97"/>
        <v>464</v>
      </c>
      <c r="AI488" s="48">
        <v>640</v>
      </c>
      <c r="AJ488" s="49">
        <v>640</v>
      </c>
      <c r="AK488" s="50">
        <f t="shared" si="107"/>
        <v>640</v>
      </c>
      <c r="AL488" s="51"/>
      <c r="AN488" s="52">
        <v>293</v>
      </c>
      <c r="AO488" s="53">
        <v>228</v>
      </c>
      <c r="AP488" s="53">
        <v>302</v>
      </c>
      <c r="AQ488" s="53">
        <v>358</v>
      </c>
      <c r="AR488" s="53">
        <v>440</v>
      </c>
      <c r="AS488" s="53">
        <v>500</v>
      </c>
      <c r="AT488" s="53">
        <v>574</v>
      </c>
      <c r="AU488" s="53">
        <v>490</v>
      </c>
      <c r="AV488" s="53">
        <v>636</v>
      </c>
      <c r="AW488" s="54">
        <v>464</v>
      </c>
      <c r="AY488" s="35">
        <f t="shared" si="102"/>
        <v>428.5</v>
      </c>
      <c r="AZ488" s="36">
        <f t="shared" si="103"/>
        <v>428.5</v>
      </c>
      <c r="BB488" s="39">
        <v>320</v>
      </c>
      <c r="BC488" s="41">
        <v>320</v>
      </c>
      <c r="BD488" s="41">
        <v>320</v>
      </c>
      <c r="BE488" s="41">
        <v>250</v>
      </c>
      <c r="BF488" s="41">
        <v>250</v>
      </c>
      <c r="BG488" s="41">
        <v>250</v>
      </c>
      <c r="BH488" s="41">
        <v>250</v>
      </c>
      <c r="BI488" s="41">
        <v>250</v>
      </c>
      <c r="BJ488" s="41">
        <v>250</v>
      </c>
      <c r="BK488" s="51">
        <v>250</v>
      </c>
      <c r="BM488" s="52">
        <v>320</v>
      </c>
      <c r="BN488" s="53">
        <v>320</v>
      </c>
      <c r="BO488" s="53">
        <v>320</v>
      </c>
      <c r="BP488" s="53">
        <v>250</v>
      </c>
      <c r="BQ488" s="53">
        <v>250</v>
      </c>
      <c r="BR488" s="53">
        <v>250</v>
      </c>
      <c r="BS488" s="53">
        <v>250</v>
      </c>
      <c r="BT488" s="53">
        <v>250</v>
      </c>
      <c r="BU488" s="53">
        <v>250</v>
      </c>
      <c r="BV488" s="54">
        <v>250</v>
      </c>
      <c r="BX488" s="38">
        <f t="shared" si="104"/>
        <v>271</v>
      </c>
    </row>
    <row r="489" spans="1:76" ht="15" thickBot="1" x14ac:dyDescent="0.4">
      <c r="A489" s="17">
        <f t="shared" si="98"/>
        <v>29.538714285714281</v>
      </c>
      <c r="B489" s="17">
        <f t="shared" si="99"/>
        <v>31.276285714285713</v>
      </c>
      <c r="C489" s="17">
        <f t="shared" si="100"/>
        <v>200</v>
      </c>
      <c r="D489" s="39" t="s">
        <v>58</v>
      </c>
      <c r="E489" s="40">
        <v>389</v>
      </c>
      <c r="F489" s="41"/>
      <c r="G489" s="41"/>
      <c r="H489" s="40"/>
      <c r="I489" s="42">
        <v>27821</v>
      </c>
      <c r="J489" s="43">
        <v>38.139800999999999</v>
      </c>
      <c r="K489" s="44">
        <v>-100.83416699999999</v>
      </c>
      <c r="M489" s="45">
        <v>0</v>
      </c>
      <c r="N489" s="46">
        <v>0</v>
      </c>
      <c r="O489" s="46">
        <v>0</v>
      </c>
      <c r="P489" s="46">
        <v>60.98</v>
      </c>
      <c r="Q489" s="46">
        <v>64.3</v>
      </c>
      <c r="R489" s="46">
        <v>53.03</v>
      </c>
      <c r="S489" s="46">
        <v>54.95</v>
      </c>
      <c r="T489" s="46">
        <v>1</v>
      </c>
      <c r="U489" s="46">
        <v>5</v>
      </c>
      <c r="V489" s="47">
        <v>4</v>
      </c>
      <c r="X489" s="27">
        <f t="shared" si="109"/>
        <v>0</v>
      </c>
      <c r="Y489" s="27">
        <f t="shared" si="109"/>
        <v>0</v>
      </c>
      <c r="Z489" s="27">
        <f t="shared" si="109"/>
        <v>0</v>
      </c>
      <c r="AA489" s="27">
        <f t="shared" si="109"/>
        <v>60.98</v>
      </c>
      <c r="AB489" s="27">
        <f t="shared" si="108"/>
        <v>64.3</v>
      </c>
      <c r="AC489" s="27">
        <f t="shared" si="108"/>
        <v>53.03</v>
      </c>
      <c r="AD489" s="27">
        <f t="shared" si="108"/>
        <v>54.95</v>
      </c>
      <c r="AE489" s="27">
        <f t="shared" si="108"/>
        <v>1</v>
      </c>
      <c r="AF489" s="27">
        <f t="shared" si="97"/>
        <v>5</v>
      </c>
      <c r="AG489" s="27">
        <f t="shared" si="97"/>
        <v>4</v>
      </c>
      <c r="AI489" s="48">
        <v>800</v>
      </c>
      <c r="AJ489" s="49">
        <v>400</v>
      </c>
      <c r="AK489" s="85">
        <f t="shared" si="107"/>
        <v>800</v>
      </c>
      <c r="AL489" s="51" t="s">
        <v>173</v>
      </c>
      <c r="AN489" s="52"/>
      <c r="AO489" s="53"/>
      <c r="AP489" s="53"/>
      <c r="AQ489" s="53">
        <v>60.98</v>
      </c>
      <c r="AR489" s="53">
        <v>64.3</v>
      </c>
      <c r="AS489" s="53">
        <v>53.03</v>
      </c>
      <c r="AT489" s="53">
        <v>54.95</v>
      </c>
      <c r="AU489" s="53">
        <v>1</v>
      </c>
      <c r="AV489" s="53">
        <v>5</v>
      </c>
      <c r="AW489" s="54">
        <v>4</v>
      </c>
      <c r="AY489" s="35">
        <f t="shared" si="102"/>
        <v>34.751428571428569</v>
      </c>
      <c r="AZ489" s="36">
        <f t="shared" si="103"/>
        <v>24.326000000000001</v>
      </c>
      <c r="BB489" s="39">
        <v>0</v>
      </c>
      <c r="BC489" s="41">
        <v>0</v>
      </c>
      <c r="BD489" s="41">
        <v>0</v>
      </c>
      <c r="BE489" s="41">
        <v>110</v>
      </c>
      <c r="BF489" s="41">
        <v>121</v>
      </c>
      <c r="BG489" s="41">
        <v>63</v>
      </c>
      <c r="BH489" s="41">
        <v>63</v>
      </c>
      <c r="BI489" s="41">
        <v>1</v>
      </c>
      <c r="BJ489" s="41">
        <v>6</v>
      </c>
      <c r="BK489" s="51">
        <v>57</v>
      </c>
      <c r="BM489" s="52" t="s">
        <v>85</v>
      </c>
      <c r="BN489" s="53" t="s">
        <v>85</v>
      </c>
      <c r="BO489" s="53" t="s">
        <v>85</v>
      </c>
      <c r="BP489" s="53">
        <v>110</v>
      </c>
      <c r="BQ489" s="53">
        <v>121</v>
      </c>
      <c r="BR489" s="53">
        <v>63</v>
      </c>
      <c r="BS489" s="53">
        <v>63</v>
      </c>
      <c r="BT489" s="53">
        <v>1</v>
      </c>
      <c r="BU489" s="53">
        <v>6</v>
      </c>
      <c r="BV489" s="54">
        <v>57</v>
      </c>
      <c r="BX489" s="38">
        <f t="shared" si="104"/>
        <v>60.142857142857146</v>
      </c>
    </row>
    <row r="490" spans="1:76" ht="15" thickBot="1" x14ac:dyDescent="0.4">
      <c r="A490" s="17">
        <f t="shared" si="98"/>
        <v>142.70735000000002</v>
      </c>
      <c r="B490" s="17">
        <f t="shared" si="99"/>
        <v>151.10190000000003</v>
      </c>
      <c r="C490" s="17">
        <f t="shared" si="100"/>
        <v>200</v>
      </c>
      <c r="D490" s="39" t="s">
        <v>58</v>
      </c>
      <c r="E490" s="40">
        <v>389</v>
      </c>
      <c r="F490" s="41"/>
      <c r="G490" s="41"/>
      <c r="H490" s="40"/>
      <c r="I490" s="42">
        <v>44528</v>
      </c>
      <c r="J490" s="43">
        <v>38.138911999999998</v>
      </c>
      <c r="K490" s="44">
        <v>-100.84105700000001</v>
      </c>
      <c r="M490" s="45">
        <v>253</v>
      </c>
      <c r="N490" s="46">
        <v>139</v>
      </c>
      <c r="O490" s="46">
        <v>221</v>
      </c>
      <c r="P490" s="46">
        <v>114</v>
      </c>
      <c r="Q490" s="46">
        <v>103</v>
      </c>
      <c r="R490" s="46">
        <v>211</v>
      </c>
      <c r="S490" s="46">
        <v>220</v>
      </c>
      <c r="T490" s="46">
        <v>209.91</v>
      </c>
      <c r="U490" s="46">
        <v>134</v>
      </c>
      <c r="V490" s="47">
        <v>74</v>
      </c>
      <c r="X490" s="27">
        <f t="shared" si="109"/>
        <v>253</v>
      </c>
      <c r="Y490" s="27">
        <f t="shared" si="109"/>
        <v>139</v>
      </c>
      <c r="Z490" s="27">
        <f t="shared" si="109"/>
        <v>221</v>
      </c>
      <c r="AA490" s="27">
        <f t="shared" si="109"/>
        <v>114</v>
      </c>
      <c r="AB490" s="27">
        <f t="shared" si="108"/>
        <v>103</v>
      </c>
      <c r="AC490" s="27">
        <f t="shared" si="108"/>
        <v>211</v>
      </c>
      <c r="AD490" s="27">
        <f t="shared" si="108"/>
        <v>220</v>
      </c>
      <c r="AE490" s="27">
        <f t="shared" si="108"/>
        <v>209.91</v>
      </c>
      <c r="AF490" s="27">
        <f t="shared" si="97"/>
        <v>134</v>
      </c>
      <c r="AG490" s="27">
        <f t="shared" si="97"/>
        <v>74</v>
      </c>
      <c r="AI490" s="48">
        <v>800</v>
      </c>
      <c r="AJ490" s="49">
        <v>400</v>
      </c>
      <c r="AK490" s="85"/>
      <c r="AL490" s="51" t="s">
        <v>173</v>
      </c>
      <c r="AN490" s="52">
        <v>253</v>
      </c>
      <c r="AO490" s="53">
        <v>139</v>
      </c>
      <c r="AP490" s="53">
        <v>221</v>
      </c>
      <c r="AQ490" s="53">
        <v>114</v>
      </c>
      <c r="AR490" s="53">
        <v>103</v>
      </c>
      <c r="AS490" s="53">
        <v>211</v>
      </c>
      <c r="AT490" s="53">
        <v>220</v>
      </c>
      <c r="AU490" s="53">
        <v>209.91</v>
      </c>
      <c r="AV490" s="53">
        <v>134</v>
      </c>
      <c r="AW490" s="54">
        <v>74</v>
      </c>
      <c r="AY490" s="35">
        <f t="shared" si="102"/>
        <v>167.89100000000002</v>
      </c>
      <c r="AZ490" s="36">
        <f t="shared" si="103"/>
        <v>167.89100000000002</v>
      </c>
      <c r="BB490" s="39">
        <v>330</v>
      </c>
      <c r="BC490" s="41">
        <v>300</v>
      </c>
      <c r="BD490" s="41">
        <v>300</v>
      </c>
      <c r="BE490" s="41">
        <v>205</v>
      </c>
      <c r="BF490" s="41">
        <v>194</v>
      </c>
      <c r="BG490" s="41">
        <v>252</v>
      </c>
      <c r="BH490" s="41">
        <v>252</v>
      </c>
      <c r="BI490" s="41">
        <v>314</v>
      </c>
      <c r="BJ490" s="41">
        <v>161</v>
      </c>
      <c r="BK490" s="51">
        <v>198</v>
      </c>
      <c r="BM490" s="52">
        <v>330</v>
      </c>
      <c r="BN490" s="53">
        <v>300</v>
      </c>
      <c r="BO490" s="53">
        <v>300</v>
      </c>
      <c r="BP490" s="53">
        <v>205</v>
      </c>
      <c r="BQ490" s="53">
        <v>194</v>
      </c>
      <c r="BR490" s="53">
        <v>252</v>
      </c>
      <c r="BS490" s="53">
        <v>252</v>
      </c>
      <c r="BT490" s="53">
        <v>314</v>
      </c>
      <c r="BU490" s="53">
        <v>161</v>
      </c>
      <c r="BV490" s="54">
        <v>198</v>
      </c>
      <c r="BX490" s="38">
        <f t="shared" si="104"/>
        <v>250.6</v>
      </c>
    </row>
    <row r="491" spans="1:76" ht="15" thickBot="1" x14ac:dyDescent="0.4">
      <c r="A491" s="17">
        <f t="shared" si="98"/>
        <v>104.87639999999999</v>
      </c>
      <c r="B491" s="17">
        <f t="shared" si="99"/>
        <v>111.04559999999999</v>
      </c>
      <c r="C491" s="17">
        <f t="shared" si="100"/>
        <v>160</v>
      </c>
      <c r="D491" s="39" t="s">
        <v>58</v>
      </c>
      <c r="E491" s="40">
        <v>5565</v>
      </c>
      <c r="F491" s="41"/>
      <c r="G491" s="41"/>
      <c r="H491" s="40"/>
      <c r="I491" s="42">
        <v>14629</v>
      </c>
      <c r="J491" s="43">
        <v>37.998958999999999</v>
      </c>
      <c r="K491" s="44">
        <v>-101.01003300000001</v>
      </c>
      <c r="M491" s="45">
        <v>258</v>
      </c>
      <c r="N491" s="46">
        <v>171</v>
      </c>
      <c r="O491" s="46">
        <v>208</v>
      </c>
      <c r="P491" s="46">
        <v>71</v>
      </c>
      <c r="Q491" s="46">
        <v>175</v>
      </c>
      <c r="R491" s="46">
        <v>47</v>
      </c>
      <c r="S491" s="46">
        <v>79</v>
      </c>
      <c r="T491" s="46">
        <v>73</v>
      </c>
      <c r="U491" s="46">
        <v>33</v>
      </c>
      <c r="V491" s="47">
        <v>118.84</v>
      </c>
      <c r="X491" s="27">
        <f t="shared" si="109"/>
        <v>258</v>
      </c>
      <c r="Y491" s="27">
        <f t="shared" si="109"/>
        <v>171</v>
      </c>
      <c r="Z491" s="27">
        <f t="shared" si="109"/>
        <v>208</v>
      </c>
      <c r="AA491" s="27">
        <f t="shared" si="109"/>
        <v>71</v>
      </c>
      <c r="AB491" s="27">
        <f t="shared" si="108"/>
        <v>175</v>
      </c>
      <c r="AC491" s="27">
        <f t="shared" si="108"/>
        <v>47</v>
      </c>
      <c r="AD491" s="27">
        <f t="shared" si="108"/>
        <v>79</v>
      </c>
      <c r="AE491" s="27">
        <f t="shared" si="108"/>
        <v>73</v>
      </c>
      <c r="AF491" s="27">
        <f t="shared" si="97"/>
        <v>33</v>
      </c>
      <c r="AG491" s="27">
        <f t="shared" si="97"/>
        <v>118.84</v>
      </c>
      <c r="AI491" s="48">
        <v>320</v>
      </c>
      <c r="AJ491" s="49">
        <v>320</v>
      </c>
      <c r="AK491" s="50">
        <f>AI491</f>
        <v>320</v>
      </c>
      <c r="AL491" s="51"/>
      <c r="AN491" s="52">
        <v>258</v>
      </c>
      <c r="AO491" s="53">
        <v>171</v>
      </c>
      <c r="AP491" s="53">
        <v>208</v>
      </c>
      <c r="AQ491" s="53">
        <v>71</v>
      </c>
      <c r="AR491" s="53">
        <v>175</v>
      </c>
      <c r="AS491" s="53">
        <v>47</v>
      </c>
      <c r="AT491" s="53">
        <v>79</v>
      </c>
      <c r="AU491" s="53">
        <v>73</v>
      </c>
      <c r="AV491" s="53">
        <v>33</v>
      </c>
      <c r="AW491" s="54">
        <v>118.84</v>
      </c>
      <c r="AY491" s="35">
        <f t="shared" si="102"/>
        <v>123.38399999999999</v>
      </c>
      <c r="AZ491" s="36">
        <f t="shared" si="103"/>
        <v>123.38399999999999</v>
      </c>
      <c r="BB491" s="39">
        <v>120</v>
      </c>
      <c r="BC491" s="41">
        <v>120</v>
      </c>
      <c r="BD491" s="41">
        <v>120</v>
      </c>
      <c r="BE491" s="41">
        <v>120</v>
      </c>
      <c r="BF491" s="41">
        <v>120</v>
      </c>
      <c r="BG491" s="41">
        <v>120</v>
      </c>
      <c r="BH491" s="41">
        <v>100</v>
      </c>
      <c r="BI491" s="41">
        <v>100</v>
      </c>
      <c r="BJ491" s="41">
        <v>100</v>
      </c>
      <c r="BK491" s="51">
        <v>100</v>
      </c>
      <c r="BM491" s="52">
        <v>120</v>
      </c>
      <c r="BN491" s="53">
        <v>120</v>
      </c>
      <c r="BO491" s="53">
        <v>120</v>
      </c>
      <c r="BP491" s="53">
        <v>120</v>
      </c>
      <c r="BQ491" s="53">
        <v>120</v>
      </c>
      <c r="BR491" s="53">
        <v>120</v>
      </c>
      <c r="BS491" s="53">
        <v>100</v>
      </c>
      <c r="BT491" s="53">
        <v>100</v>
      </c>
      <c r="BU491" s="53">
        <v>100</v>
      </c>
      <c r="BV491" s="54">
        <v>100</v>
      </c>
      <c r="BX491" s="38">
        <f t="shared" si="104"/>
        <v>112</v>
      </c>
    </row>
    <row r="492" spans="1:76" ht="15" thickBot="1" x14ac:dyDescent="0.4">
      <c r="A492" s="17">
        <f t="shared" si="98"/>
        <v>180.81965</v>
      </c>
      <c r="B492" s="17">
        <f t="shared" si="99"/>
        <v>185.6</v>
      </c>
      <c r="C492" s="17">
        <f t="shared" si="100"/>
        <v>160</v>
      </c>
      <c r="D492" s="39" t="s">
        <v>58</v>
      </c>
      <c r="E492" s="40">
        <v>4229</v>
      </c>
      <c r="F492" s="41"/>
      <c r="G492" s="41"/>
      <c r="H492" s="40"/>
      <c r="I492" s="42">
        <v>67645</v>
      </c>
      <c r="J492" s="43">
        <v>38.083260000000003</v>
      </c>
      <c r="K492" s="44">
        <v>-101.02603999999999</v>
      </c>
      <c r="M492" s="45">
        <v>276</v>
      </c>
      <c r="N492" s="46">
        <v>144</v>
      </c>
      <c r="O492" s="46">
        <v>247</v>
      </c>
      <c r="P492" s="46">
        <v>149</v>
      </c>
      <c r="Q492" s="46">
        <v>269.29000000000002</v>
      </c>
      <c r="R492" s="46">
        <v>250</v>
      </c>
      <c r="S492" s="46">
        <v>300</v>
      </c>
      <c r="T492" s="46">
        <v>194</v>
      </c>
      <c r="U492" s="46">
        <v>220</v>
      </c>
      <c r="V492" s="47">
        <v>78</v>
      </c>
      <c r="X492" s="27">
        <f t="shared" si="109"/>
        <v>276</v>
      </c>
      <c r="Y492" s="27">
        <f t="shared" si="109"/>
        <v>144</v>
      </c>
      <c r="Z492" s="27">
        <f t="shared" si="109"/>
        <v>247</v>
      </c>
      <c r="AA492" s="27">
        <f t="shared" si="109"/>
        <v>149</v>
      </c>
      <c r="AB492" s="27">
        <f t="shared" si="108"/>
        <v>269.29000000000002</v>
      </c>
      <c r="AC492" s="27">
        <f t="shared" si="108"/>
        <v>250</v>
      </c>
      <c r="AD492" s="27">
        <f t="shared" si="108"/>
        <v>300</v>
      </c>
      <c r="AE492" s="27">
        <f t="shared" si="108"/>
        <v>194</v>
      </c>
      <c r="AF492" s="27">
        <f t="shared" si="97"/>
        <v>220</v>
      </c>
      <c r="AG492" s="27">
        <f t="shared" si="97"/>
        <v>78</v>
      </c>
      <c r="AI492" s="48">
        <v>320</v>
      </c>
      <c r="AJ492" s="49">
        <v>320</v>
      </c>
      <c r="AK492" s="50">
        <f>AI492</f>
        <v>320</v>
      </c>
      <c r="AL492" s="51"/>
      <c r="AN492" s="52">
        <v>276</v>
      </c>
      <c r="AO492" s="53">
        <v>144</v>
      </c>
      <c r="AP492" s="53">
        <v>247</v>
      </c>
      <c r="AQ492" s="53">
        <v>149</v>
      </c>
      <c r="AR492" s="53">
        <v>269.29000000000002</v>
      </c>
      <c r="AS492" s="53">
        <v>250</v>
      </c>
      <c r="AT492" s="53">
        <v>300</v>
      </c>
      <c r="AU492" s="53">
        <v>194</v>
      </c>
      <c r="AV492" s="53">
        <v>220</v>
      </c>
      <c r="AW492" s="54">
        <v>78</v>
      </c>
      <c r="AY492" s="35">
        <f t="shared" si="102"/>
        <v>212.72899999999998</v>
      </c>
      <c r="AZ492" s="36">
        <f t="shared" si="103"/>
        <v>212.72899999999998</v>
      </c>
      <c r="BB492" s="39">
        <v>120</v>
      </c>
      <c r="BC492" s="41">
        <v>150</v>
      </c>
      <c r="BD492" s="41">
        <v>120</v>
      </c>
      <c r="BE492" s="41">
        <v>120</v>
      </c>
      <c r="BF492" s="41">
        <v>128</v>
      </c>
      <c r="BG492" s="41">
        <v>140</v>
      </c>
      <c r="BH492" s="41">
        <v>120</v>
      </c>
      <c r="BI492" s="41">
        <v>124</v>
      </c>
      <c r="BJ492" s="41">
        <v>124</v>
      </c>
      <c r="BK492" s="51">
        <v>124</v>
      </c>
      <c r="BM492" s="52">
        <v>120</v>
      </c>
      <c r="BN492" s="53">
        <v>150</v>
      </c>
      <c r="BO492" s="53">
        <v>120</v>
      </c>
      <c r="BP492" s="53">
        <v>120</v>
      </c>
      <c r="BQ492" s="53">
        <v>128</v>
      </c>
      <c r="BR492" s="53">
        <v>140</v>
      </c>
      <c r="BS492" s="53">
        <v>120</v>
      </c>
      <c r="BT492" s="53">
        <v>124</v>
      </c>
      <c r="BU492" s="53">
        <v>124</v>
      </c>
      <c r="BV492" s="54">
        <v>124</v>
      </c>
      <c r="BX492" s="38">
        <f t="shared" si="104"/>
        <v>127</v>
      </c>
    </row>
    <row r="493" spans="1:76" ht="15" thickBot="1" x14ac:dyDescent="0.4">
      <c r="A493" s="17">
        <f t="shared" si="98"/>
        <v>158.00555555555556</v>
      </c>
      <c r="B493" s="17">
        <f t="shared" si="99"/>
        <v>167.3</v>
      </c>
      <c r="C493" s="17">
        <f t="shared" si="100"/>
        <v>160</v>
      </c>
      <c r="D493" s="39" t="s">
        <v>58</v>
      </c>
      <c r="E493" s="40">
        <v>998</v>
      </c>
      <c r="F493" s="41"/>
      <c r="G493" s="41"/>
      <c r="H493" s="40"/>
      <c r="I493" s="42">
        <v>19721</v>
      </c>
      <c r="J493" s="43">
        <v>38.036845999999997</v>
      </c>
      <c r="K493" s="44">
        <v>-101.053139</v>
      </c>
      <c r="M493" s="45">
        <v>296</v>
      </c>
      <c r="N493" s="46">
        <v>150</v>
      </c>
      <c r="O493" s="46">
        <v>205</v>
      </c>
      <c r="P493" s="46">
        <v>165</v>
      </c>
      <c r="Q493" s="46">
        <v>176</v>
      </c>
      <c r="R493" s="46">
        <v>271</v>
      </c>
      <c r="S493" s="46">
        <v>0</v>
      </c>
      <c r="T493" s="46">
        <v>193</v>
      </c>
      <c r="U493" s="46">
        <v>155</v>
      </c>
      <c r="V493" s="47">
        <v>62</v>
      </c>
      <c r="X493" s="27">
        <f t="shared" si="109"/>
        <v>296</v>
      </c>
      <c r="Y493" s="27">
        <f t="shared" si="109"/>
        <v>150</v>
      </c>
      <c r="Z493" s="27">
        <f t="shared" si="109"/>
        <v>205</v>
      </c>
      <c r="AA493" s="27">
        <f t="shared" si="109"/>
        <v>165</v>
      </c>
      <c r="AB493" s="27">
        <f t="shared" si="108"/>
        <v>176</v>
      </c>
      <c r="AC493" s="27">
        <f t="shared" si="108"/>
        <v>271</v>
      </c>
      <c r="AD493" s="27">
        <f t="shared" si="108"/>
        <v>0</v>
      </c>
      <c r="AE493" s="27">
        <f t="shared" si="108"/>
        <v>193</v>
      </c>
      <c r="AF493" s="27">
        <f t="shared" si="97"/>
        <v>155</v>
      </c>
      <c r="AG493" s="27">
        <f t="shared" si="97"/>
        <v>62</v>
      </c>
      <c r="AI493" s="48">
        <v>640</v>
      </c>
      <c r="AJ493" s="49">
        <v>320</v>
      </c>
      <c r="AK493" s="85">
        <f>AI493</f>
        <v>640</v>
      </c>
      <c r="AL493" s="51" t="s">
        <v>174</v>
      </c>
      <c r="AN493" s="52">
        <v>296</v>
      </c>
      <c r="AO493" s="53">
        <v>150</v>
      </c>
      <c r="AP493" s="53">
        <v>205</v>
      </c>
      <c r="AQ493" s="53">
        <v>165</v>
      </c>
      <c r="AR493" s="53">
        <v>176</v>
      </c>
      <c r="AS493" s="53">
        <v>271</v>
      </c>
      <c r="AT493" s="53"/>
      <c r="AU493" s="53">
        <v>193</v>
      </c>
      <c r="AV493" s="53">
        <v>155</v>
      </c>
      <c r="AW493" s="54">
        <v>62</v>
      </c>
      <c r="AY493" s="35">
        <f t="shared" si="102"/>
        <v>185.88888888888889</v>
      </c>
      <c r="AZ493" s="36">
        <f t="shared" si="103"/>
        <v>167.3</v>
      </c>
      <c r="BB493" s="39">
        <v>199</v>
      </c>
      <c r="BC493" s="41">
        <v>199</v>
      </c>
      <c r="BD493" s="41">
        <v>199</v>
      </c>
      <c r="BE493" s="41">
        <v>199</v>
      </c>
      <c r="BF493" s="41">
        <v>199</v>
      </c>
      <c r="BG493" s="41">
        <v>199</v>
      </c>
      <c r="BH493" s="41">
        <v>0</v>
      </c>
      <c r="BI493" s="41">
        <v>120</v>
      </c>
      <c r="BJ493" s="41">
        <v>120</v>
      </c>
      <c r="BK493" s="51">
        <v>86</v>
      </c>
      <c r="BM493" s="52">
        <v>199</v>
      </c>
      <c r="BN493" s="53">
        <v>199</v>
      </c>
      <c r="BO493" s="53">
        <v>199</v>
      </c>
      <c r="BP493" s="53">
        <v>199</v>
      </c>
      <c r="BQ493" s="53">
        <v>199</v>
      </c>
      <c r="BR493" s="53">
        <v>199</v>
      </c>
      <c r="BS493" s="53" t="s">
        <v>85</v>
      </c>
      <c r="BT493" s="53">
        <v>120</v>
      </c>
      <c r="BU493" s="53">
        <v>120</v>
      </c>
      <c r="BV493" s="54">
        <v>86</v>
      </c>
      <c r="BX493" s="38">
        <f t="shared" si="104"/>
        <v>168.88888888888889</v>
      </c>
    </row>
    <row r="494" spans="1:76" ht="15" thickBot="1" x14ac:dyDescent="0.4">
      <c r="A494" s="17">
        <f t="shared" si="98"/>
        <v>146.95555555555555</v>
      </c>
      <c r="B494" s="17">
        <f t="shared" si="99"/>
        <v>155.6</v>
      </c>
      <c r="C494" s="17">
        <f t="shared" si="100"/>
        <v>160</v>
      </c>
      <c r="D494" s="39" t="s">
        <v>58</v>
      </c>
      <c r="E494" s="40">
        <v>998</v>
      </c>
      <c r="F494" s="41"/>
      <c r="G494" s="41"/>
      <c r="H494" s="40"/>
      <c r="I494" s="42">
        <v>84750</v>
      </c>
      <c r="J494" s="43">
        <v>38.039319999999996</v>
      </c>
      <c r="K494" s="44">
        <v>-101.06392</v>
      </c>
      <c r="M494" s="45">
        <v>132</v>
      </c>
      <c r="N494" s="46">
        <v>141</v>
      </c>
      <c r="O494" s="46">
        <v>192</v>
      </c>
      <c r="P494" s="46">
        <v>138</v>
      </c>
      <c r="Q494" s="46">
        <v>185</v>
      </c>
      <c r="R494" s="46">
        <v>285</v>
      </c>
      <c r="S494" s="46">
        <v>0</v>
      </c>
      <c r="T494" s="46">
        <v>208</v>
      </c>
      <c r="U494" s="46">
        <v>169</v>
      </c>
      <c r="V494" s="47">
        <v>106</v>
      </c>
      <c r="X494" s="27">
        <f t="shared" si="109"/>
        <v>132</v>
      </c>
      <c r="Y494" s="27">
        <f t="shared" si="109"/>
        <v>141</v>
      </c>
      <c r="Z494" s="27">
        <f t="shared" si="109"/>
        <v>192</v>
      </c>
      <c r="AA494" s="27">
        <f t="shared" si="109"/>
        <v>138</v>
      </c>
      <c r="AB494" s="27">
        <f t="shared" si="108"/>
        <v>185</v>
      </c>
      <c r="AC494" s="27">
        <f t="shared" si="108"/>
        <v>285</v>
      </c>
      <c r="AD494" s="27">
        <f t="shared" si="108"/>
        <v>0</v>
      </c>
      <c r="AE494" s="27">
        <f t="shared" si="108"/>
        <v>208</v>
      </c>
      <c r="AF494" s="27">
        <f t="shared" si="97"/>
        <v>169</v>
      </c>
      <c r="AG494" s="27">
        <f t="shared" si="97"/>
        <v>106</v>
      </c>
      <c r="AI494" s="48">
        <v>640</v>
      </c>
      <c r="AJ494" s="49">
        <v>320</v>
      </c>
      <c r="AK494" s="85"/>
      <c r="AL494" s="51" t="s">
        <v>174</v>
      </c>
      <c r="AN494" s="52">
        <v>132</v>
      </c>
      <c r="AO494" s="53">
        <v>141</v>
      </c>
      <c r="AP494" s="53">
        <v>192</v>
      </c>
      <c r="AQ494" s="53">
        <v>138</v>
      </c>
      <c r="AR494" s="53">
        <v>185</v>
      </c>
      <c r="AS494" s="53">
        <v>285</v>
      </c>
      <c r="AT494" s="53"/>
      <c r="AU494" s="53">
        <v>208</v>
      </c>
      <c r="AV494" s="53">
        <v>169</v>
      </c>
      <c r="AW494" s="54">
        <v>106</v>
      </c>
      <c r="AY494" s="35">
        <f t="shared" si="102"/>
        <v>172.88888888888889</v>
      </c>
      <c r="AZ494" s="36">
        <f t="shared" si="103"/>
        <v>155.6</v>
      </c>
      <c r="BB494" s="39">
        <v>120</v>
      </c>
      <c r="BC494" s="41">
        <v>120</v>
      </c>
      <c r="BD494" s="41">
        <v>120</v>
      </c>
      <c r="BE494" s="41">
        <v>120</v>
      </c>
      <c r="BF494" s="41">
        <v>120</v>
      </c>
      <c r="BG494" s="41">
        <v>120</v>
      </c>
      <c r="BH494" s="41">
        <v>0</v>
      </c>
      <c r="BI494" s="41">
        <v>199</v>
      </c>
      <c r="BJ494" s="41">
        <v>117</v>
      </c>
      <c r="BK494" s="51">
        <v>150</v>
      </c>
      <c r="BM494" s="52">
        <v>120</v>
      </c>
      <c r="BN494" s="53">
        <v>120</v>
      </c>
      <c r="BO494" s="53">
        <v>120</v>
      </c>
      <c r="BP494" s="53">
        <v>120</v>
      </c>
      <c r="BQ494" s="53">
        <v>120</v>
      </c>
      <c r="BR494" s="53">
        <v>120</v>
      </c>
      <c r="BS494" s="53" t="s">
        <v>85</v>
      </c>
      <c r="BT494" s="53">
        <v>199</v>
      </c>
      <c r="BU494" s="53">
        <v>117</v>
      </c>
      <c r="BV494" s="54">
        <v>150</v>
      </c>
      <c r="BX494" s="38">
        <f t="shared" si="104"/>
        <v>131.77777777777777</v>
      </c>
    </row>
    <row r="495" spans="1:76" ht="15" thickBot="1" x14ac:dyDescent="0.4">
      <c r="A495" s="17">
        <f t="shared" si="98"/>
        <v>158.01500000000001</v>
      </c>
      <c r="B495" s="17">
        <f t="shared" si="99"/>
        <v>167.31</v>
      </c>
      <c r="C495" s="17">
        <f t="shared" si="100"/>
        <v>160</v>
      </c>
      <c r="D495" s="39" t="s">
        <v>58</v>
      </c>
      <c r="E495" s="40">
        <v>118</v>
      </c>
      <c r="F495" s="41" t="s">
        <v>67</v>
      </c>
      <c r="G495" s="41"/>
      <c r="H495" s="40"/>
      <c r="I495" s="42">
        <v>72886</v>
      </c>
      <c r="J495" s="43">
        <v>37.9955</v>
      </c>
      <c r="K495" s="44">
        <v>-100.94728000000001</v>
      </c>
      <c r="M495" s="45">
        <v>137</v>
      </c>
      <c r="N495" s="46">
        <v>153</v>
      </c>
      <c r="O495" s="46">
        <v>218</v>
      </c>
      <c r="P495" s="46">
        <v>190</v>
      </c>
      <c r="Q495" s="46">
        <v>210</v>
      </c>
      <c r="R495" s="46">
        <v>292</v>
      </c>
      <c r="S495" s="46">
        <v>268</v>
      </c>
      <c r="T495" s="46">
        <v>110</v>
      </c>
      <c r="U495" s="46">
        <v>114</v>
      </c>
      <c r="V495" s="47">
        <v>167</v>
      </c>
      <c r="X495" s="27">
        <f t="shared" si="109"/>
        <v>137</v>
      </c>
      <c r="Y495" s="27">
        <f t="shared" si="109"/>
        <v>153</v>
      </c>
      <c r="Z495" s="27">
        <f t="shared" si="109"/>
        <v>218</v>
      </c>
      <c r="AA495" s="27">
        <f t="shared" si="109"/>
        <v>190</v>
      </c>
      <c r="AB495" s="27">
        <f t="shared" si="108"/>
        <v>210</v>
      </c>
      <c r="AC495" s="27">
        <f t="shared" si="108"/>
        <v>292</v>
      </c>
      <c r="AD495" s="27">
        <f t="shared" si="108"/>
        <v>268</v>
      </c>
      <c r="AE495" s="27">
        <f t="shared" si="108"/>
        <v>110</v>
      </c>
      <c r="AF495" s="27">
        <f t="shared" si="97"/>
        <v>114</v>
      </c>
      <c r="AG495" s="27">
        <f t="shared" si="97"/>
        <v>167</v>
      </c>
      <c r="AI495" s="48">
        <v>320</v>
      </c>
      <c r="AJ495" s="49">
        <v>320</v>
      </c>
      <c r="AK495" s="50">
        <f t="shared" ref="AK495:AK503" si="110">AI495</f>
        <v>320</v>
      </c>
      <c r="AL495" s="51"/>
      <c r="AN495" s="52">
        <v>137</v>
      </c>
      <c r="AO495" s="53">
        <v>153</v>
      </c>
      <c r="AP495" s="53">
        <v>218</v>
      </c>
      <c r="AQ495" s="53">
        <v>190</v>
      </c>
      <c r="AR495" s="53">
        <v>210</v>
      </c>
      <c r="AS495" s="53">
        <v>292</v>
      </c>
      <c r="AT495" s="53">
        <v>268</v>
      </c>
      <c r="AU495" s="53">
        <v>110</v>
      </c>
      <c r="AV495" s="53">
        <v>114</v>
      </c>
      <c r="AW495" s="54">
        <v>167</v>
      </c>
      <c r="AY495" s="35">
        <f t="shared" si="102"/>
        <v>185.9</v>
      </c>
      <c r="AZ495" s="36">
        <f t="shared" si="103"/>
        <v>185.9</v>
      </c>
      <c r="BB495" s="39">
        <v>124</v>
      </c>
      <c r="BC495" s="41">
        <v>124</v>
      </c>
      <c r="BD495" s="41">
        <v>124</v>
      </c>
      <c r="BE495" s="41">
        <v>124</v>
      </c>
      <c r="BF495" s="41">
        <v>124</v>
      </c>
      <c r="BG495" s="41">
        <v>124</v>
      </c>
      <c r="BH495" s="41">
        <v>124</v>
      </c>
      <c r="BI495" s="41">
        <v>124</v>
      </c>
      <c r="BJ495" s="41">
        <v>124</v>
      </c>
      <c r="BK495" s="51">
        <v>124</v>
      </c>
      <c r="BM495" s="52">
        <v>124</v>
      </c>
      <c r="BN495" s="53">
        <v>124</v>
      </c>
      <c r="BO495" s="53">
        <v>124</v>
      </c>
      <c r="BP495" s="53">
        <v>124</v>
      </c>
      <c r="BQ495" s="53">
        <v>124</v>
      </c>
      <c r="BR495" s="53">
        <v>124</v>
      </c>
      <c r="BS495" s="53">
        <v>124</v>
      </c>
      <c r="BT495" s="53">
        <v>124</v>
      </c>
      <c r="BU495" s="53">
        <v>124</v>
      </c>
      <c r="BV495" s="54">
        <v>124</v>
      </c>
      <c r="BX495" s="38">
        <f t="shared" si="104"/>
        <v>124</v>
      </c>
    </row>
    <row r="496" spans="1:76" ht="15" thickBot="1" x14ac:dyDescent="0.4">
      <c r="A496" s="17">
        <f t="shared" si="98"/>
        <v>134.215</v>
      </c>
      <c r="B496" s="17">
        <f t="shared" si="99"/>
        <v>142.11000000000001</v>
      </c>
      <c r="C496" s="17">
        <f t="shared" si="100"/>
        <v>240</v>
      </c>
      <c r="D496" s="39" t="s">
        <v>58</v>
      </c>
      <c r="E496" s="40">
        <v>14395</v>
      </c>
      <c r="F496" s="41"/>
      <c r="G496" s="41"/>
      <c r="H496" s="40"/>
      <c r="I496" s="42">
        <v>44306</v>
      </c>
      <c r="J496" s="43">
        <v>38.093949000000002</v>
      </c>
      <c r="K496" s="44">
        <v>-101.13874800000001</v>
      </c>
      <c r="M496" s="45">
        <v>156</v>
      </c>
      <c r="N496" s="46">
        <v>145</v>
      </c>
      <c r="O496" s="46">
        <v>135</v>
      </c>
      <c r="P496" s="46">
        <v>146</v>
      </c>
      <c r="Q496" s="46">
        <v>191</v>
      </c>
      <c r="R496" s="46">
        <v>280</v>
      </c>
      <c r="S496" s="46">
        <v>208</v>
      </c>
      <c r="T496" s="46">
        <v>144</v>
      </c>
      <c r="U496" s="46">
        <v>98</v>
      </c>
      <c r="V496" s="47">
        <v>76</v>
      </c>
      <c r="X496" s="27">
        <f t="shared" si="109"/>
        <v>156</v>
      </c>
      <c r="Y496" s="27">
        <f t="shared" si="109"/>
        <v>145</v>
      </c>
      <c r="Z496" s="27">
        <f t="shared" si="109"/>
        <v>135</v>
      </c>
      <c r="AA496" s="27">
        <f t="shared" si="109"/>
        <v>146</v>
      </c>
      <c r="AB496" s="27">
        <f t="shared" si="108"/>
        <v>191</v>
      </c>
      <c r="AC496" s="27">
        <f t="shared" si="108"/>
        <v>280</v>
      </c>
      <c r="AD496" s="27">
        <f t="shared" si="108"/>
        <v>208</v>
      </c>
      <c r="AE496" s="27">
        <f t="shared" si="108"/>
        <v>144</v>
      </c>
      <c r="AF496" s="27">
        <f t="shared" si="97"/>
        <v>98</v>
      </c>
      <c r="AG496" s="27">
        <f t="shared" si="97"/>
        <v>76</v>
      </c>
      <c r="AI496" s="48">
        <v>480</v>
      </c>
      <c r="AJ496" s="49">
        <v>480</v>
      </c>
      <c r="AK496" s="50">
        <f t="shared" si="110"/>
        <v>480</v>
      </c>
      <c r="AL496" s="51"/>
      <c r="AN496" s="52">
        <v>156</v>
      </c>
      <c r="AO496" s="53">
        <v>145</v>
      </c>
      <c r="AP496" s="53">
        <v>135</v>
      </c>
      <c r="AQ496" s="53">
        <v>146</v>
      </c>
      <c r="AR496" s="53">
        <v>191</v>
      </c>
      <c r="AS496" s="53">
        <v>280</v>
      </c>
      <c r="AT496" s="53">
        <v>208</v>
      </c>
      <c r="AU496" s="53">
        <v>144</v>
      </c>
      <c r="AV496" s="53">
        <v>98</v>
      </c>
      <c r="AW496" s="54">
        <v>76</v>
      </c>
      <c r="AY496" s="35">
        <f t="shared" si="102"/>
        <v>157.9</v>
      </c>
      <c r="AZ496" s="36">
        <f t="shared" si="103"/>
        <v>157.9</v>
      </c>
      <c r="BB496" s="39">
        <v>160</v>
      </c>
      <c r="BC496" s="41">
        <v>160</v>
      </c>
      <c r="BD496" s="41">
        <v>160</v>
      </c>
      <c r="BE496" s="41">
        <v>160</v>
      </c>
      <c r="BF496" s="41">
        <v>125</v>
      </c>
      <c r="BG496" s="41">
        <v>212</v>
      </c>
      <c r="BH496" s="41">
        <v>125</v>
      </c>
      <c r="BI496" s="41">
        <v>125</v>
      </c>
      <c r="BJ496" s="41">
        <v>158</v>
      </c>
      <c r="BK496" s="51">
        <v>144</v>
      </c>
      <c r="BM496" s="52">
        <v>160</v>
      </c>
      <c r="BN496" s="53">
        <v>160</v>
      </c>
      <c r="BO496" s="53">
        <v>160</v>
      </c>
      <c r="BP496" s="53">
        <v>160</v>
      </c>
      <c r="BQ496" s="53">
        <v>125</v>
      </c>
      <c r="BR496" s="53">
        <v>212</v>
      </c>
      <c r="BS496" s="53">
        <v>125</v>
      </c>
      <c r="BT496" s="53">
        <v>125</v>
      </c>
      <c r="BU496" s="53">
        <v>158</v>
      </c>
      <c r="BV496" s="54">
        <v>144</v>
      </c>
      <c r="BX496" s="38">
        <f t="shared" si="104"/>
        <v>152.9</v>
      </c>
    </row>
    <row r="497" spans="1:76" ht="15" thickBot="1" x14ac:dyDescent="0.4">
      <c r="A497" s="17">
        <f t="shared" si="98"/>
        <v>53.55</v>
      </c>
      <c r="B497" s="17">
        <f t="shared" si="99"/>
        <v>56.7</v>
      </c>
      <c r="C497" s="17">
        <f t="shared" si="100"/>
        <v>80</v>
      </c>
      <c r="D497" s="39" t="s">
        <v>58</v>
      </c>
      <c r="E497" s="40">
        <v>14597</v>
      </c>
      <c r="F497" s="41"/>
      <c r="G497" s="41"/>
      <c r="H497" s="40"/>
      <c r="I497" s="42">
        <v>46903</v>
      </c>
      <c r="J497" s="43">
        <v>38.093645209999998</v>
      </c>
      <c r="K497" s="44">
        <v>-101.14785702</v>
      </c>
      <c r="M497" s="45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37</v>
      </c>
      <c r="S497" s="46">
        <v>95</v>
      </c>
      <c r="T497" s="46">
        <v>76</v>
      </c>
      <c r="U497" s="46">
        <v>51</v>
      </c>
      <c r="V497" s="47">
        <v>56</v>
      </c>
      <c r="X497" s="27">
        <f t="shared" si="109"/>
        <v>0</v>
      </c>
      <c r="Y497" s="27">
        <f t="shared" si="109"/>
        <v>0</v>
      </c>
      <c r="Z497" s="27">
        <f t="shared" si="109"/>
        <v>0</v>
      </c>
      <c r="AA497" s="27">
        <f t="shared" si="109"/>
        <v>0</v>
      </c>
      <c r="AB497" s="27">
        <f t="shared" si="108"/>
        <v>0</v>
      </c>
      <c r="AC497" s="27">
        <f t="shared" si="108"/>
        <v>37</v>
      </c>
      <c r="AD497" s="27">
        <f t="shared" si="108"/>
        <v>95</v>
      </c>
      <c r="AE497" s="27">
        <f t="shared" si="108"/>
        <v>76</v>
      </c>
      <c r="AF497" s="27">
        <f t="shared" si="97"/>
        <v>51</v>
      </c>
      <c r="AG497" s="27">
        <f t="shared" si="97"/>
        <v>56</v>
      </c>
      <c r="AI497" s="48">
        <v>160</v>
      </c>
      <c r="AJ497" s="49">
        <v>160</v>
      </c>
      <c r="AK497" s="50">
        <f t="shared" si="110"/>
        <v>160</v>
      </c>
      <c r="AL497" s="51"/>
      <c r="AN497" s="52"/>
      <c r="AO497" s="53"/>
      <c r="AP497" s="53"/>
      <c r="AQ497" s="53"/>
      <c r="AR497" s="53"/>
      <c r="AS497" s="53">
        <v>37</v>
      </c>
      <c r="AT497" s="53">
        <v>95</v>
      </c>
      <c r="AU497" s="53">
        <v>76</v>
      </c>
      <c r="AV497" s="53">
        <v>51</v>
      </c>
      <c r="AW497" s="54">
        <v>56</v>
      </c>
      <c r="AY497" s="35">
        <f t="shared" si="102"/>
        <v>63</v>
      </c>
      <c r="AZ497" s="36">
        <f t="shared" si="103"/>
        <v>31.5</v>
      </c>
      <c r="BB497" s="39">
        <v>0</v>
      </c>
      <c r="BC497" s="41">
        <v>0</v>
      </c>
      <c r="BD497" s="41">
        <v>0</v>
      </c>
      <c r="BE497" s="41">
        <v>0</v>
      </c>
      <c r="BF497" s="41">
        <v>0</v>
      </c>
      <c r="BG497" s="41">
        <v>28</v>
      </c>
      <c r="BH497" s="41">
        <v>125</v>
      </c>
      <c r="BI497" s="41">
        <v>125</v>
      </c>
      <c r="BJ497" s="41">
        <v>82</v>
      </c>
      <c r="BK497" s="51">
        <v>106</v>
      </c>
      <c r="BM497" s="52" t="s">
        <v>85</v>
      </c>
      <c r="BN497" s="53" t="s">
        <v>85</v>
      </c>
      <c r="BO497" s="53" t="s">
        <v>85</v>
      </c>
      <c r="BP497" s="53" t="s">
        <v>85</v>
      </c>
      <c r="BQ497" s="53" t="s">
        <v>85</v>
      </c>
      <c r="BR497" s="53">
        <v>28</v>
      </c>
      <c r="BS497" s="53">
        <v>125</v>
      </c>
      <c r="BT497" s="53">
        <v>125</v>
      </c>
      <c r="BU497" s="53">
        <v>82</v>
      </c>
      <c r="BV497" s="54">
        <v>106</v>
      </c>
      <c r="BX497" s="38">
        <f t="shared" si="104"/>
        <v>93.2</v>
      </c>
    </row>
    <row r="498" spans="1:76" ht="15" thickBot="1" x14ac:dyDescent="0.4">
      <c r="A498" s="17">
        <f t="shared" si="98"/>
        <v>133.02500000000001</v>
      </c>
      <c r="B498" s="17">
        <f t="shared" si="99"/>
        <v>104.39999999999999</v>
      </c>
      <c r="C498" s="17">
        <f t="shared" si="100"/>
        <v>90</v>
      </c>
      <c r="D498" s="39" t="s">
        <v>58</v>
      </c>
      <c r="E498" s="40">
        <v>12806</v>
      </c>
      <c r="F498" s="41"/>
      <c r="G498" s="41"/>
      <c r="H498" s="40"/>
      <c r="I498" s="42">
        <v>23635</v>
      </c>
      <c r="J498" s="43">
        <v>37.980288999999999</v>
      </c>
      <c r="K498" s="44">
        <v>-100.83297</v>
      </c>
      <c r="M498" s="45">
        <v>175</v>
      </c>
      <c r="N498" s="46">
        <v>195</v>
      </c>
      <c r="O498" s="46">
        <v>158</v>
      </c>
      <c r="P498" s="46">
        <v>127</v>
      </c>
      <c r="Q498" s="46">
        <v>139</v>
      </c>
      <c r="R498" s="46">
        <v>178</v>
      </c>
      <c r="S498" s="46">
        <v>153</v>
      </c>
      <c r="T498" s="46">
        <v>162</v>
      </c>
      <c r="U498" s="46">
        <v>145</v>
      </c>
      <c r="V498" s="47">
        <v>133</v>
      </c>
      <c r="X498" s="27">
        <f t="shared" si="109"/>
        <v>175</v>
      </c>
      <c r="Y498" s="27">
        <f t="shared" si="109"/>
        <v>195</v>
      </c>
      <c r="Z498" s="27">
        <f t="shared" si="109"/>
        <v>158</v>
      </c>
      <c r="AA498" s="27">
        <f t="shared" si="109"/>
        <v>127</v>
      </c>
      <c r="AB498" s="27">
        <f t="shared" si="109"/>
        <v>139</v>
      </c>
      <c r="AC498" s="27">
        <f t="shared" si="109"/>
        <v>178</v>
      </c>
      <c r="AD498" s="27">
        <f t="shared" si="109"/>
        <v>153</v>
      </c>
      <c r="AE498" s="27">
        <f t="shared" si="109"/>
        <v>162</v>
      </c>
      <c r="AF498" s="27">
        <f t="shared" si="97"/>
        <v>145</v>
      </c>
      <c r="AG498" s="27">
        <f t="shared" si="97"/>
        <v>133</v>
      </c>
      <c r="AI498" s="48">
        <v>180</v>
      </c>
      <c r="AJ498" s="49">
        <v>180</v>
      </c>
      <c r="AK498" s="50">
        <f t="shared" si="110"/>
        <v>180</v>
      </c>
      <c r="AL498" s="51"/>
      <c r="AN498" s="52">
        <v>175</v>
      </c>
      <c r="AO498" s="53">
        <v>195</v>
      </c>
      <c r="AP498" s="53">
        <v>158</v>
      </c>
      <c r="AQ498" s="53">
        <v>127</v>
      </c>
      <c r="AR498" s="53">
        <v>139</v>
      </c>
      <c r="AS498" s="53">
        <v>178</v>
      </c>
      <c r="AT498" s="53">
        <v>153</v>
      </c>
      <c r="AU498" s="53">
        <v>162</v>
      </c>
      <c r="AV498" s="53">
        <v>145</v>
      </c>
      <c r="AW498" s="54">
        <v>133</v>
      </c>
      <c r="AY498" s="35">
        <f t="shared" si="102"/>
        <v>156.5</v>
      </c>
      <c r="AZ498" s="36">
        <f t="shared" si="103"/>
        <v>156.5</v>
      </c>
      <c r="BB498" s="39">
        <v>80</v>
      </c>
      <c r="BC498" s="41">
        <v>75</v>
      </c>
      <c r="BD498" s="41">
        <v>75</v>
      </c>
      <c r="BE498" s="41">
        <v>75</v>
      </c>
      <c r="BF498" s="41">
        <v>75</v>
      </c>
      <c r="BG498" s="41">
        <v>79</v>
      </c>
      <c r="BH498" s="41">
        <v>76</v>
      </c>
      <c r="BI498" s="41">
        <v>76</v>
      </c>
      <c r="BJ498" s="41">
        <v>76</v>
      </c>
      <c r="BK498" s="51">
        <v>76</v>
      </c>
      <c r="BM498" s="52">
        <v>80</v>
      </c>
      <c r="BN498" s="53">
        <v>75</v>
      </c>
      <c r="BO498" s="53">
        <v>75</v>
      </c>
      <c r="BP498" s="53">
        <v>75</v>
      </c>
      <c r="BQ498" s="53">
        <v>75</v>
      </c>
      <c r="BR498" s="53">
        <v>79</v>
      </c>
      <c r="BS498" s="53">
        <v>76</v>
      </c>
      <c r="BT498" s="53">
        <v>76</v>
      </c>
      <c r="BU498" s="53">
        <v>76</v>
      </c>
      <c r="BV498" s="54">
        <v>76</v>
      </c>
      <c r="BX498" s="38">
        <f t="shared" si="104"/>
        <v>76.3</v>
      </c>
    </row>
    <row r="499" spans="1:76" ht="15" thickBot="1" x14ac:dyDescent="0.4">
      <c r="A499" s="17">
        <f t="shared" si="98"/>
        <v>62.19166666666667</v>
      </c>
      <c r="B499" s="17">
        <f t="shared" si="99"/>
        <v>65.850000000000009</v>
      </c>
      <c r="C499" s="17">
        <f t="shared" si="100"/>
        <v>160</v>
      </c>
      <c r="D499" s="39" t="s">
        <v>58</v>
      </c>
      <c r="E499" s="40">
        <v>7987</v>
      </c>
      <c r="F499" s="41"/>
      <c r="G499" s="41"/>
      <c r="H499" s="40"/>
      <c r="I499" s="42">
        <v>7869</v>
      </c>
      <c r="J499" s="43">
        <v>38.002809999999997</v>
      </c>
      <c r="K499" s="44">
        <v>-101.16864</v>
      </c>
      <c r="M499" s="45">
        <v>64</v>
      </c>
      <c r="N499" s="46">
        <v>37</v>
      </c>
      <c r="O499" s="46">
        <v>48</v>
      </c>
      <c r="P499" s="46">
        <v>28</v>
      </c>
      <c r="Q499" s="46">
        <v>37</v>
      </c>
      <c r="R499" s="46">
        <v>0</v>
      </c>
      <c r="S499" s="46">
        <v>0</v>
      </c>
      <c r="T499" s="46">
        <v>0</v>
      </c>
      <c r="U499" s="46">
        <v>0</v>
      </c>
      <c r="V499" s="47">
        <v>225</v>
      </c>
      <c r="X499" s="27">
        <f t="shared" si="109"/>
        <v>64</v>
      </c>
      <c r="Y499" s="27">
        <f t="shared" si="109"/>
        <v>37</v>
      </c>
      <c r="Z499" s="27">
        <f t="shared" si="109"/>
        <v>48</v>
      </c>
      <c r="AA499" s="27">
        <f t="shared" si="109"/>
        <v>28</v>
      </c>
      <c r="AB499" s="27">
        <f t="shared" si="109"/>
        <v>37</v>
      </c>
      <c r="AC499" s="27">
        <f t="shared" si="109"/>
        <v>0</v>
      </c>
      <c r="AD499" s="27">
        <f t="shared" si="109"/>
        <v>0</v>
      </c>
      <c r="AE499" s="27">
        <f t="shared" si="109"/>
        <v>0</v>
      </c>
      <c r="AF499" s="27">
        <f t="shared" si="97"/>
        <v>0</v>
      </c>
      <c r="AG499" s="27">
        <f t="shared" si="97"/>
        <v>225</v>
      </c>
      <c r="AI499" s="48">
        <v>320</v>
      </c>
      <c r="AJ499" s="49">
        <v>320</v>
      </c>
      <c r="AK499" s="50">
        <f t="shared" si="110"/>
        <v>320</v>
      </c>
      <c r="AL499" s="51"/>
      <c r="AN499" s="52">
        <v>64</v>
      </c>
      <c r="AO499" s="53">
        <v>37</v>
      </c>
      <c r="AP499" s="53">
        <v>48</v>
      </c>
      <c r="AQ499" s="53">
        <v>28</v>
      </c>
      <c r="AR499" s="53">
        <v>37</v>
      </c>
      <c r="AS499" s="53"/>
      <c r="AT499" s="53"/>
      <c r="AU499" s="53"/>
      <c r="AV499" s="53"/>
      <c r="AW499" s="54">
        <v>225</v>
      </c>
      <c r="AY499" s="35">
        <f t="shared" si="102"/>
        <v>73.166666666666671</v>
      </c>
      <c r="AZ499" s="36">
        <f t="shared" si="103"/>
        <v>43.9</v>
      </c>
      <c r="BB499" s="39">
        <v>160</v>
      </c>
      <c r="BC499" s="41">
        <v>160</v>
      </c>
      <c r="BD499" s="41">
        <v>160</v>
      </c>
      <c r="BE499" s="41">
        <v>160</v>
      </c>
      <c r="BF499" s="41">
        <v>160</v>
      </c>
      <c r="BG499" s="41">
        <v>0</v>
      </c>
      <c r="BH499" s="41">
        <v>0</v>
      </c>
      <c r="BI499" s="41">
        <v>0</v>
      </c>
      <c r="BJ499" s="41">
        <v>0</v>
      </c>
      <c r="BK499" s="51">
        <v>160</v>
      </c>
      <c r="BM499" s="52">
        <v>160</v>
      </c>
      <c r="BN499" s="53">
        <v>160</v>
      </c>
      <c r="BO499" s="53">
        <v>160</v>
      </c>
      <c r="BP499" s="53">
        <v>160</v>
      </c>
      <c r="BQ499" s="53">
        <v>160</v>
      </c>
      <c r="BR499" s="53" t="s">
        <v>85</v>
      </c>
      <c r="BS499" s="53" t="s">
        <v>85</v>
      </c>
      <c r="BT499" s="53" t="s">
        <v>85</v>
      </c>
      <c r="BU499" s="53" t="s">
        <v>85</v>
      </c>
      <c r="BV499" s="54">
        <v>160</v>
      </c>
      <c r="BX499" s="38">
        <f t="shared" si="104"/>
        <v>160</v>
      </c>
    </row>
    <row r="500" spans="1:76" ht="15" thickBot="1" x14ac:dyDescent="0.4">
      <c r="A500" s="17">
        <f t="shared" si="98"/>
        <v>252.96</v>
      </c>
      <c r="B500" s="17">
        <f t="shared" si="99"/>
        <v>185.6</v>
      </c>
      <c r="C500" s="17">
        <f t="shared" si="100"/>
        <v>160</v>
      </c>
      <c r="D500" s="39" t="s">
        <v>58</v>
      </c>
      <c r="E500" s="40">
        <v>8373</v>
      </c>
      <c r="F500" s="41"/>
      <c r="G500" s="41"/>
      <c r="H500" s="40"/>
      <c r="I500" s="42">
        <v>80200</v>
      </c>
      <c r="J500" s="43">
        <v>37.979472889999997</v>
      </c>
      <c r="K500" s="44">
        <v>-101.24845931</v>
      </c>
      <c r="M500" s="45">
        <v>302</v>
      </c>
      <c r="N500" s="46">
        <v>304</v>
      </c>
      <c r="O500" s="46">
        <v>312</v>
      </c>
      <c r="P500" s="46">
        <v>269</v>
      </c>
      <c r="Q500" s="46">
        <v>313</v>
      </c>
      <c r="R500" s="46">
        <v>316</v>
      </c>
      <c r="S500" s="46">
        <v>320</v>
      </c>
      <c r="T500" s="46">
        <v>274</v>
      </c>
      <c r="U500" s="46">
        <v>273</v>
      </c>
      <c r="V500" s="47">
        <v>293</v>
      </c>
      <c r="X500" s="27">
        <f t="shared" si="109"/>
        <v>302</v>
      </c>
      <c r="Y500" s="27">
        <f t="shared" si="109"/>
        <v>304</v>
      </c>
      <c r="Z500" s="27">
        <f t="shared" si="109"/>
        <v>312</v>
      </c>
      <c r="AA500" s="27">
        <f t="shared" si="109"/>
        <v>269</v>
      </c>
      <c r="AB500" s="27">
        <f t="shared" si="109"/>
        <v>313</v>
      </c>
      <c r="AC500" s="27">
        <f t="shared" si="109"/>
        <v>316</v>
      </c>
      <c r="AD500" s="27">
        <f t="shared" si="109"/>
        <v>320</v>
      </c>
      <c r="AE500" s="27">
        <f t="shared" si="109"/>
        <v>274</v>
      </c>
      <c r="AF500" s="27">
        <f t="shared" si="97"/>
        <v>273</v>
      </c>
      <c r="AG500" s="27">
        <f t="shared" si="97"/>
        <v>293</v>
      </c>
      <c r="AI500" s="48">
        <v>320</v>
      </c>
      <c r="AJ500" s="49">
        <v>320</v>
      </c>
      <c r="AK500" s="50">
        <f t="shared" si="110"/>
        <v>320</v>
      </c>
      <c r="AL500" s="51"/>
      <c r="AN500" s="52">
        <v>302</v>
      </c>
      <c r="AO500" s="53">
        <v>304</v>
      </c>
      <c r="AP500" s="53">
        <v>312</v>
      </c>
      <c r="AQ500" s="53">
        <v>269</v>
      </c>
      <c r="AR500" s="53">
        <v>313</v>
      </c>
      <c r="AS500" s="53">
        <v>316</v>
      </c>
      <c r="AT500" s="53">
        <v>320</v>
      </c>
      <c r="AU500" s="53">
        <v>274</v>
      </c>
      <c r="AV500" s="53">
        <v>273</v>
      </c>
      <c r="AW500" s="54">
        <v>293</v>
      </c>
      <c r="AY500" s="35">
        <f t="shared" si="102"/>
        <v>297.60000000000002</v>
      </c>
      <c r="AZ500" s="36">
        <f t="shared" si="103"/>
        <v>297.60000000000002</v>
      </c>
      <c r="BB500" s="39">
        <v>154</v>
      </c>
      <c r="BC500" s="41">
        <v>154</v>
      </c>
      <c r="BD500" s="41">
        <v>155</v>
      </c>
      <c r="BE500" s="41">
        <v>150</v>
      </c>
      <c r="BF500" s="41">
        <v>150</v>
      </c>
      <c r="BG500" s="41">
        <v>120</v>
      </c>
      <c r="BH500" s="41">
        <v>120</v>
      </c>
      <c r="BI500" s="41">
        <v>120</v>
      </c>
      <c r="BJ500" s="41">
        <v>120</v>
      </c>
      <c r="BK500" s="51">
        <v>120</v>
      </c>
      <c r="BM500" s="52">
        <v>154</v>
      </c>
      <c r="BN500" s="53">
        <v>154</v>
      </c>
      <c r="BO500" s="53">
        <v>155</v>
      </c>
      <c r="BP500" s="53">
        <v>150</v>
      </c>
      <c r="BQ500" s="53">
        <v>150</v>
      </c>
      <c r="BR500" s="53">
        <v>120</v>
      </c>
      <c r="BS500" s="53">
        <v>120</v>
      </c>
      <c r="BT500" s="53">
        <v>120</v>
      </c>
      <c r="BU500" s="53">
        <v>120</v>
      </c>
      <c r="BV500" s="54">
        <v>120</v>
      </c>
      <c r="BX500" s="38">
        <f t="shared" si="104"/>
        <v>136.30000000000001</v>
      </c>
    </row>
    <row r="501" spans="1:76" ht="15" thickBot="1" x14ac:dyDescent="0.4">
      <c r="A501" s="17">
        <f t="shared" si="98"/>
        <v>38.568750000000001</v>
      </c>
      <c r="B501" s="17">
        <f t="shared" si="99"/>
        <v>40.837499999999999</v>
      </c>
      <c r="C501" s="17">
        <f t="shared" si="100"/>
        <v>56.5</v>
      </c>
      <c r="D501" s="39" t="s">
        <v>58</v>
      </c>
      <c r="E501" s="40">
        <v>21961</v>
      </c>
      <c r="F501" s="41"/>
      <c r="G501" s="41"/>
      <c r="H501" s="40"/>
      <c r="I501" s="42">
        <v>17942</v>
      </c>
      <c r="J501" s="43">
        <v>38.134605000000001</v>
      </c>
      <c r="K501" s="44">
        <v>-100.864746</v>
      </c>
      <c r="M501" s="45">
        <v>25</v>
      </c>
      <c r="N501" s="46">
        <v>58</v>
      </c>
      <c r="O501" s="46">
        <v>43</v>
      </c>
      <c r="P501" s="46">
        <v>47</v>
      </c>
      <c r="Q501" s="46">
        <v>67</v>
      </c>
      <c r="R501" s="46">
        <v>59</v>
      </c>
      <c r="S501" s="46">
        <v>61</v>
      </c>
      <c r="T501" s="46">
        <v>3</v>
      </c>
      <c r="U501" s="46">
        <v>0</v>
      </c>
      <c r="V501" s="47">
        <v>0</v>
      </c>
      <c r="X501" s="27">
        <f t="shared" si="109"/>
        <v>25</v>
      </c>
      <c r="Y501" s="27">
        <f t="shared" si="109"/>
        <v>58</v>
      </c>
      <c r="Z501" s="27">
        <f t="shared" si="109"/>
        <v>43</v>
      </c>
      <c r="AA501" s="27">
        <f t="shared" si="109"/>
        <v>47</v>
      </c>
      <c r="AB501" s="27">
        <f t="shared" si="109"/>
        <v>67</v>
      </c>
      <c r="AC501" s="27">
        <f t="shared" si="109"/>
        <v>59</v>
      </c>
      <c r="AD501" s="27">
        <f t="shared" si="109"/>
        <v>61</v>
      </c>
      <c r="AE501" s="27">
        <f t="shared" si="109"/>
        <v>3</v>
      </c>
      <c r="AF501" s="27">
        <f t="shared" si="109"/>
        <v>0</v>
      </c>
      <c r="AG501" s="27">
        <f t="shared" si="109"/>
        <v>0</v>
      </c>
      <c r="AI501" s="48">
        <v>113</v>
      </c>
      <c r="AJ501" s="49">
        <v>113</v>
      </c>
      <c r="AK501" s="50">
        <f t="shared" si="110"/>
        <v>113</v>
      </c>
      <c r="AL501" s="51"/>
      <c r="AN501" s="52">
        <v>25</v>
      </c>
      <c r="AO501" s="53">
        <v>58</v>
      </c>
      <c r="AP501" s="53">
        <v>43</v>
      </c>
      <c r="AQ501" s="53">
        <v>47</v>
      </c>
      <c r="AR501" s="53">
        <v>67</v>
      </c>
      <c r="AS501" s="53">
        <v>59</v>
      </c>
      <c r="AT501" s="53">
        <v>61</v>
      </c>
      <c r="AU501" s="53">
        <v>3</v>
      </c>
      <c r="AV501" s="53"/>
      <c r="AW501" s="54"/>
      <c r="AY501" s="35">
        <f t="shared" si="102"/>
        <v>45.375</v>
      </c>
      <c r="AZ501" s="36">
        <f t="shared" si="103"/>
        <v>36.299999999999997</v>
      </c>
      <c r="BB501" s="39">
        <v>80</v>
      </c>
      <c r="BC501" s="41">
        <v>80</v>
      </c>
      <c r="BD501" s="41">
        <v>78</v>
      </c>
      <c r="BE501" s="41">
        <v>78</v>
      </c>
      <c r="BF501" s="41">
        <v>78</v>
      </c>
      <c r="BG501" s="41">
        <v>78</v>
      </c>
      <c r="BH501" s="41">
        <v>78</v>
      </c>
      <c r="BI501" s="41">
        <v>78</v>
      </c>
      <c r="BJ501" s="41">
        <v>0</v>
      </c>
      <c r="BK501" s="51">
        <v>0</v>
      </c>
      <c r="BM501" s="52">
        <v>80</v>
      </c>
      <c r="BN501" s="53">
        <v>80</v>
      </c>
      <c r="BO501" s="53">
        <v>78</v>
      </c>
      <c r="BP501" s="53">
        <v>78</v>
      </c>
      <c r="BQ501" s="53">
        <v>78</v>
      </c>
      <c r="BR501" s="53">
        <v>78</v>
      </c>
      <c r="BS501" s="53">
        <v>78</v>
      </c>
      <c r="BT501" s="53">
        <v>78</v>
      </c>
      <c r="BU501" s="53" t="s">
        <v>85</v>
      </c>
      <c r="BV501" s="54" t="s">
        <v>85</v>
      </c>
      <c r="BX501" s="38">
        <f t="shared" si="104"/>
        <v>78.5</v>
      </c>
    </row>
    <row r="502" spans="1:76" ht="15" thickBot="1" x14ac:dyDescent="0.4">
      <c r="A502" s="17">
        <f t="shared" si="98"/>
        <v>53.55</v>
      </c>
      <c r="B502" s="17">
        <f t="shared" si="99"/>
        <v>56.7</v>
      </c>
      <c r="C502" s="17">
        <f t="shared" si="100"/>
        <v>100</v>
      </c>
      <c r="D502" s="39" t="s">
        <v>58</v>
      </c>
      <c r="E502" s="40">
        <v>26</v>
      </c>
      <c r="F502" s="41" t="s">
        <v>67</v>
      </c>
      <c r="G502" s="41"/>
      <c r="H502" s="40"/>
      <c r="I502" s="42">
        <v>10118</v>
      </c>
      <c r="J502" s="43">
        <v>37.993813000000003</v>
      </c>
      <c r="K502" s="44">
        <v>-100.81826</v>
      </c>
      <c r="M502" s="45">
        <v>52</v>
      </c>
      <c r="N502" s="46">
        <v>47</v>
      </c>
      <c r="O502" s="46">
        <v>53</v>
      </c>
      <c r="P502" s="46">
        <v>42</v>
      </c>
      <c r="Q502" s="46">
        <v>55</v>
      </c>
      <c r="R502" s="46">
        <v>87</v>
      </c>
      <c r="S502" s="46">
        <v>105</v>
      </c>
      <c r="T502" s="46">
        <v>64</v>
      </c>
      <c r="U502" s="46">
        <v>69</v>
      </c>
      <c r="V502" s="47">
        <v>56</v>
      </c>
      <c r="X502" s="27">
        <f t="shared" si="109"/>
        <v>52</v>
      </c>
      <c r="Y502" s="27">
        <f t="shared" si="109"/>
        <v>47</v>
      </c>
      <c r="Z502" s="27">
        <f t="shared" si="109"/>
        <v>53</v>
      </c>
      <c r="AA502" s="27">
        <f t="shared" si="109"/>
        <v>42</v>
      </c>
      <c r="AB502" s="27">
        <f t="shared" si="109"/>
        <v>55</v>
      </c>
      <c r="AC502" s="27">
        <f t="shared" si="109"/>
        <v>87</v>
      </c>
      <c r="AD502" s="27">
        <f t="shared" si="109"/>
        <v>105</v>
      </c>
      <c r="AE502" s="27">
        <f t="shared" si="109"/>
        <v>64</v>
      </c>
      <c r="AF502" s="27">
        <f t="shared" si="109"/>
        <v>69</v>
      </c>
      <c r="AG502" s="27">
        <f t="shared" si="109"/>
        <v>56</v>
      </c>
      <c r="AI502" s="48">
        <v>200</v>
      </c>
      <c r="AJ502" s="49">
        <v>200</v>
      </c>
      <c r="AK502" s="50">
        <f t="shared" si="110"/>
        <v>200</v>
      </c>
      <c r="AL502" s="51"/>
      <c r="AN502" s="52">
        <v>52</v>
      </c>
      <c r="AO502" s="53">
        <v>47</v>
      </c>
      <c r="AP502" s="53">
        <v>53</v>
      </c>
      <c r="AQ502" s="53">
        <v>42</v>
      </c>
      <c r="AR502" s="53">
        <v>55</v>
      </c>
      <c r="AS502" s="53">
        <v>87</v>
      </c>
      <c r="AT502" s="53">
        <v>105</v>
      </c>
      <c r="AU502" s="53">
        <v>64</v>
      </c>
      <c r="AV502" s="53">
        <v>69</v>
      </c>
      <c r="AW502" s="54">
        <v>56</v>
      </c>
      <c r="AY502" s="35">
        <f t="shared" si="102"/>
        <v>63</v>
      </c>
      <c r="AZ502" s="36">
        <f t="shared" si="103"/>
        <v>63</v>
      </c>
      <c r="BB502" s="39">
        <v>70</v>
      </c>
      <c r="BC502" s="41">
        <v>70</v>
      </c>
      <c r="BD502" s="41">
        <v>70</v>
      </c>
      <c r="BE502" s="41">
        <v>70</v>
      </c>
      <c r="BF502" s="41">
        <v>70</v>
      </c>
      <c r="BG502" s="41">
        <v>64</v>
      </c>
      <c r="BH502" s="41">
        <v>65</v>
      </c>
      <c r="BI502" s="41">
        <v>65</v>
      </c>
      <c r="BJ502" s="41">
        <v>65</v>
      </c>
      <c r="BK502" s="51">
        <v>65</v>
      </c>
      <c r="BM502" s="52">
        <v>70</v>
      </c>
      <c r="BN502" s="53">
        <v>70</v>
      </c>
      <c r="BO502" s="53">
        <v>70</v>
      </c>
      <c r="BP502" s="53">
        <v>70</v>
      </c>
      <c r="BQ502" s="53">
        <v>70</v>
      </c>
      <c r="BR502" s="53">
        <v>64</v>
      </c>
      <c r="BS502" s="53">
        <v>65</v>
      </c>
      <c r="BT502" s="53">
        <v>65</v>
      </c>
      <c r="BU502" s="53">
        <v>65</v>
      </c>
      <c r="BV502" s="54">
        <v>65</v>
      </c>
      <c r="BX502" s="38">
        <f t="shared" si="104"/>
        <v>67.400000000000006</v>
      </c>
    </row>
    <row r="503" spans="1:76" ht="15" thickBot="1" x14ac:dyDescent="0.4">
      <c r="A503" s="17">
        <f t="shared" si="98"/>
        <v>214.45500000000001</v>
      </c>
      <c r="B503" s="17">
        <f t="shared" si="99"/>
        <v>185.6</v>
      </c>
      <c r="C503" s="17">
        <f t="shared" si="100"/>
        <v>160</v>
      </c>
      <c r="D503" s="39" t="s">
        <v>58</v>
      </c>
      <c r="E503" s="40">
        <v>97</v>
      </c>
      <c r="F503" s="41" t="s">
        <v>67</v>
      </c>
      <c r="G503" s="41"/>
      <c r="H503" s="40"/>
      <c r="I503" s="42">
        <v>17296</v>
      </c>
      <c r="J503" s="43">
        <v>38.040129999999998</v>
      </c>
      <c r="K503" s="44">
        <v>-100.94737000000001</v>
      </c>
      <c r="M503" s="45">
        <v>208</v>
      </c>
      <c r="N503" s="46">
        <v>231</v>
      </c>
      <c r="O503" s="46">
        <v>261</v>
      </c>
      <c r="P503" s="46">
        <v>275</v>
      </c>
      <c r="Q503" s="46">
        <v>247</v>
      </c>
      <c r="R503" s="46">
        <v>413</v>
      </c>
      <c r="S503" s="46">
        <v>223</v>
      </c>
      <c r="T503" s="46">
        <v>147</v>
      </c>
      <c r="U503" s="46">
        <v>233</v>
      </c>
      <c r="V503" s="47">
        <v>285</v>
      </c>
      <c r="X503" s="27">
        <f t="shared" si="109"/>
        <v>208</v>
      </c>
      <c r="Y503" s="27">
        <f t="shared" si="109"/>
        <v>231</v>
      </c>
      <c r="Z503" s="27">
        <f t="shared" si="109"/>
        <v>261</v>
      </c>
      <c r="AA503" s="27">
        <f t="shared" si="109"/>
        <v>275</v>
      </c>
      <c r="AB503" s="27">
        <f t="shared" si="109"/>
        <v>247</v>
      </c>
      <c r="AC503" s="27">
        <f t="shared" si="109"/>
        <v>413</v>
      </c>
      <c r="AD503" s="27">
        <f t="shared" si="109"/>
        <v>223</v>
      </c>
      <c r="AE503" s="27">
        <f t="shared" si="109"/>
        <v>147</v>
      </c>
      <c r="AF503" s="27">
        <f t="shared" si="109"/>
        <v>233</v>
      </c>
      <c r="AG503" s="27">
        <f t="shared" si="109"/>
        <v>285</v>
      </c>
      <c r="AI503" s="48">
        <v>320</v>
      </c>
      <c r="AJ503" s="49">
        <v>320</v>
      </c>
      <c r="AK503" s="50">
        <f t="shared" si="110"/>
        <v>320</v>
      </c>
      <c r="AL503" s="51"/>
      <c r="AN503" s="52">
        <v>208</v>
      </c>
      <c r="AO503" s="53">
        <v>231</v>
      </c>
      <c r="AP503" s="53">
        <v>261</v>
      </c>
      <c r="AQ503" s="53">
        <v>275</v>
      </c>
      <c r="AR503" s="53">
        <v>247</v>
      </c>
      <c r="AS503" s="53">
        <v>413</v>
      </c>
      <c r="AT503" s="53">
        <v>223</v>
      </c>
      <c r="AU503" s="53">
        <v>147</v>
      </c>
      <c r="AV503" s="53">
        <v>233</v>
      </c>
      <c r="AW503" s="54">
        <v>285</v>
      </c>
      <c r="AY503" s="35">
        <f t="shared" si="102"/>
        <v>252.3</v>
      </c>
      <c r="AZ503" s="36">
        <f t="shared" si="103"/>
        <v>252.3</v>
      </c>
      <c r="BB503" s="39">
        <v>140</v>
      </c>
      <c r="BC503" s="41">
        <v>140</v>
      </c>
      <c r="BD503" s="41">
        <v>140</v>
      </c>
      <c r="BE503" s="41">
        <v>140</v>
      </c>
      <c r="BF503" s="41">
        <v>140</v>
      </c>
      <c r="BG503" s="41">
        <v>132</v>
      </c>
      <c r="BH503" s="41">
        <v>140</v>
      </c>
      <c r="BI503" s="41">
        <v>142</v>
      </c>
      <c r="BJ503" s="41">
        <v>142</v>
      </c>
      <c r="BK503" s="51">
        <v>142</v>
      </c>
      <c r="BM503" s="52">
        <v>140</v>
      </c>
      <c r="BN503" s="53">
        <v>140</v>
      </c>
      <c r="BO503" s="53">
        <v>140</v>
      </c>
      <c r="BP503" s="53">
        <v>140</v>
      </c>
      <c r="BQ503" s="53">
        <v>140</v>
      </c>
      <c r="BR503" s="53">
        <v>132</v>
      </c>
      <c r="BS503" s="53">
        <v>140</v>
      </c>
      <c r="BT503" s="53">
        <v>142</v>
      </c>
      <c r="BU503" s="53">
        <v>142</v>
      </c>
      <c r="BV503" s="54">
        <v>142</v>
      </c>
      <c r="BX503" s="38">
        <f t="shared" si="104"/>
        <v>139.80000000000001</v>
      </c>
    </row>
    <row r="504" spans="1:76" ht="15" thickBot="1" x14ac:dyDescent="0.4">
      <c r="A504" s="17">
        <f t="shared" si="98"/>
        <v>60.137499999999996</v>
      </c>
      <c r="B504" s="17">
        <f t="shared" si="99"/>
        <v>63.675000000000004</v>
      </c>
      <c r="C504" s="17">
        <f t="shared" si="100"/>
        <v>80</v>
      </c>
      <c r="D504" s="39" t="s">
        <v>58</v>
      </c>
      <c r="E504" s="40">
        <v>109</v>
      </c>
      <c r="F504" s="41" t="s">
        <v>67</v>
      </c>
      <c r="G504" s="41"/>
      <c r="H504" s="40"/>
      <c r="I504" s="42">
        <v>42010</v>
      </c>
      <c r="J504" s="43">
        <v>37.990341000000001</v>
      </c>
      <c r="K504" s="44">
        <v>-100.90020800000001</v>
      </c>
      <c r="M504" s="45">
        <v>0</v>
      </c>
      <c r="N504" s="46">
        <v>0</v>
      </c>
      <c r="O504" s="46">
        <v>12</v>
      </c>
      <c r="P504" s="46">
        <v>0</v>
      </c>
      <c r="Q504" s="46">
        <v>0</v>
      </c>
      <c r="R504" s="46">
        <v>0</v>
      </c>
      <c r="S504" s="46">
        <v>0</v>
      </c>
      <c r="T504" s="46">
        <v>63</v>
      </c>
      <c r="U504" s="46">
        <v>113</v>
      </c>
      <c r="V504" s="47">
        <v>95</v>
      </c>
      <c r="X504" s="27">
        <f t="shared" si="109"/>
        <v>0</v>
      </c>
      <c r="Y504" s="27">
        <f t="shared" si="109"/>
        <v>0</v>
      </c>
      <c r="Z504" s="27">
        <f t="shared" si="109"/>
        <v>12</v>
      </c>
      <c r="AA504" s="27">
        <f t="shared" si="109"/>
        <v>0</v>
      </c>
      <c r="AB504" s="27">
        <f t="shared" si="109"/>
        <v>0</v>
      </c>
      <c r="AC504" s="27">
        <f t="shared" si="109"/>
        <v>0</v>
      </c>
      <c r="AD504" s="27">
        <f t="shared" si="109"/>
        <v>0</v>
      </c>
      <c r="AE504" s="27">
        <f t="shared" si="109"/>
        <v>63</v>
      </c>
      <c r="AF504" s="27">
        <f t="shared" si="109"/>
        <v>113</v>
      </c>
      <c r="AG504" s="27">
        <f t="shared" si="109"/>
        <v>95</v>
      </c>
      <c r="AI504" s="48">
        <v>160</v>
      </c>
      <c r="AJ504" s="49">
        <v>160</v>
      </c>
      <c r="AK504" s="50">
        <v>160</v>
      </c>
      <c r="AL504" s="51"/>
      <c r="AN504" s="52"/>
      <c r="AO504" s="53"/>
      <c r="AP504" s="53">
        <v>12</v>
      </c>
      <c r="AQ504" s="53"/>
      <c r="AR504" s="53"/>
      <c r="AS504" s="53"/>
      <c r="AT504" s="53"/>
      <c r="AU504" s="53">
        <v>63</v>
      </c>
      <c r="AV504" s="53">
        <v>113</v>
      </c>
      <c r="AW504" s="54">
        <v>95</v>
      </c>
      <c r="AY504" s="35">
        <f t="shared" si="102"/>
        <v>70.75</v>
      </c>
      <c r="AZ504" s="36">
        <f t="shared" si="103"/>
        <v>28.3</v>
      </c>
      <c r="BB504" s="39">
        <v>0</v>
      </c>
      <c r="BC504" s="41">
        <v>0</v>
      </c>
      <c r="BD504" s="41">
        <v>40</v>
      </c>
      <c r="BE504" s="41">
        <v>0</v>
      </c>
      <c r="BF504" s="41">
        <v>0</v>
      </c>
      <c r="BG504" s="41">
        <v>0</v>
      </c>
      <c r="BH504" s="41">
        <v>0</v>
      </c>
      <c r="BI504" s="41">
        <v>60</v>
      </c>
      <c r="BJ504" s="41">
        <v>60</v>
      </c>
      <c r="BK504" s="51">
        <v>60</v>
      </c>
      <c r="BM504" s="52" t="s">
        <v>85</v>
      </c>
      <c r="BN504" s="53" t="s">
        <v>85</v>
      </c>
      <c r="BO504" s="53">
        <v>40</v>
      </c>
      <c r="BP504" s="53" t="s">
        <v>85</v>
      </c>
      <c r="BQ504" s="53" t="s">
        <v>85</v>
      </c>
      <c r="BR504" s="53" t="s">
        <v>85</v>
      </c>
      <c r="BS504" s="53" t="s">
        <v>85</v>
      </c>
      <c r="BT504" s="53">
        <v>60</v>
      </c>
      <c r="BU504" s="53">
        <v>60</v>
      </c>
      <c r="BV504" s="54">
        <v>60</v>
      </c>
      <c r="BX504" s="38">
        <f t="shared" si="104"/>
        <v>55</v>
      </c>
    </row>
    <row r="505" spans="1:76" ht="15" thickBot="1" x14ac:dyDescent="0.4">
      <c r="A505" s="17">
        <f t="shared" si="98"/>
        <v>70.337499999999991</v>
      </c>
      <c r="B505" s="17">
        <f t="shared" si="99"/>
        <v>74.475000000000009</v>
      </c>
      <c r="C505" s="17">
        <f t="shared" si="100"/>
        <v>73</v>
      </c>
      <c r="D505" s="39" t="s">
        <v>58</v>
      </c>
      <c r="E505" s="40">
        <v>18087</v>
      </c>
      <c r="F505" s="41"/>
      <c r="G505" s="41"/>
      <c r="H505" s="40"/>
      <c r="I505" s="42">
        <v>47746</v>
      </c>
      <c r="J505" s="43">
        <v>37.993318000000002</v>
      </c>
      <c r="K505" s="44">
        <v>-100.900971</v>
      </c>
      <c r="M505" s="45">
        <v>70</v>
      </c>
      <c r="N505" s="46">
        <v>72</v>
      </c>
      <c r="O505" s="46">
        <v>94</v>
      </c>
      <c r="P505" s="46">
        <v>65</v>
      </c>
      <c r="Q505" s="46">
        <v>88</v>
      </c>
      <c r="R505" s="46">
        <v>130</v>
      </c>
      <c r="S505" s="46">
        <v>108</v>
      </c>
      <c r="T505" s="46">
        <v>35</v>
      </c>
      <c r="U505" s="46">
        <v>0</v>
      </c>
      <c r="V505" s="47">
        <v>0</v>
      </c>
      <c r="X505" s="27">
        <f t="shared" si="109"/>
        <v>70</v>
      </c>
      <c r="Y505" s="27">
        <f t="shared" si="109"/>
        <v>72</v>
      </c>
      <c r="Z505" s="27">
        <f t="shared" si="109"/>
        <v>94</v>
      </c>
      <c r="AA505" s="27">
        <f t="shared" si="109"/>
        <v>65</v>
      </c>
      <c r="AB505" s="27">
        <f t="shared" si="109"/>
        <v>88</v>
      </c>
      <c r="AC505" s="27">
        <f t="shared" si="109"/>
        <v>130</v>
      </c>
      <c r="AD505" s="27">
        <f t="shared" si="109"/>
        <v>108</v>
      </c>
      <c r="AE505" s="27">
        <f t="shared" si="109"/>
        <v>35</v>
      </c>
      <c r="AF505" s="27">
        <f t="shared" si="109"/>
        <v>0</v>
      </c>
      <c r="AG505" s="27">
        <f t="shared" si="109"/>
        <v>0</v>
      </c>
      <c r="AI505" s="48">
        <v>146</v>
      </c>
      <c r="AJ505" s="49">
        <v>146</v>
      </c>
      <c r="AK505" s="50">
        <v>306</v>
      </c>
      <c r="AL505" s="51"/>
      <c r="AN505" s="52">
        <v>70</v>
      </c>
      <c r="AO505" s="53">
        <v>72</v>
      </c>
      <c r="AP505" s="53">
        <v>94</v>
      </c>
      <c r="AQ505" s="53">
        <v>65</v>
      </c>
      <c r="AR505" s="53">
        <v>88</v>
      </c>
      <c r="AS505" s="53">
        <v>130</v>
      </c>
      <c r="AT505" s="53">
        <v>108</v>
      </c>
      <c r="AU505" s="53">
        <v>35</v>
      </c>
      <c r="AV505" s="53"/>
      <c r="AW505" s="54"/>
      <c r="AY505" s="35">
        <f t="shared" si="102"/>
        <v>82.75</v>
      </c>
      <c r="AZ505" s="36">
        <f t="shared" si="103"/>
        <v>66.2</v>
      </c>
      <c r="BB505" s="39">
        <v>66</v>
      </c>
      <c r="BC505" s="41">
        <v>66</v>
      </c>
      <c r="BD505" s="41">
        <v>66</v>
      </c>
      <c r="BE505" s="41">
        <v>66</v>
      </c>
      <c r="BF505" s="41">
        <v>66</v>
      </c>
      <c r="BG505" s="41">
        <v>66</v>
      </c>
      <c r="BH505" s="41">
        <v>60</v>
      </c>
      <c r="BI505" s="41">
        <v>66</v>
      </c>
      <c r="BJ505" s="41">
        <v>0</v>
      </c>
      <c r="BK505" s="51">
        <v>0</v>
      </c>
      <c r="BM505" s="52">
        <v>66</v>
      </c>
      <c r="BN505" s="53">
        <v>66</v>
      </c>
      <c r="BO505" s="53">
        <v>66</v>
      </c>
      <c r="BP505" s="53">
        <v>66</v>
      </c>
      <c r="BQ505" s="53">
        <v>66</v>
      </c>
      <c r="BR505" s="53">
        <v>66</v>
      </c>
      <c r="BS505" s="53">
        <v>60</v>
      </c>
      <c r="BT505" s="53">
        <v>66</v>
      </c>
      <c r="BU505" s="53" t="s">
        <v>85</v>
      </c>
      <c r="BV505" s="54" t="s">
        <v>85</v>
      </c>
      <c r="BX505" s="38">
        <f t="shared" si="104"/>
        <v>65.25</v>
      </c>
    </row>
    <row r="506" spans="1:76" ht="15" thickBot="1" x14ac:dyDescent="0.4">
      <c r="A506" s="17">
        <f t="shared" si="98"/>
        <v>183.03333333333333</v>
      </c>
      <c r="B506" s="17">
        <f t="shared" si="99"/>
        <v>193.8</v>
      </c>
      <c r="C506" s="17">
        <f t="shared" si="100"/>
        <v>168</v>
      </c>
      <c r="D506" s="39" t="s">
        <v>58</v>
      </c>
      <c r="E506" s="40">
        <v>13908</v>
      </c>
      <c r="F506" s="41"/>
      <c r="G506" s="41"/>
      <c r="H506" s="40"/>
      <c r="I506" s="42">
        <v>65302</v>
      </c>
      <c r="J506" s="43">
        <v>38.064869999999999</v>
      </c>
      <c r="K506" s="44">
        <v>-100.84133</v>
      </c>
      <c r="M506" s="45">
        <v>297</v>
      </c>
      <c r="N506" s="46">
        <v>170</v>
      </c>
      <c r="O506" s="46">
        <v>250</v>
      </c>
      <c r="P506" s="46">
        <v>214</v>
      </c>
      <c r="Q506" s="46">
        <v>183</v>
      </c>
      <c r="R506" s="46">
        <v>178</v>
      </c>
      <c r="S506" s="46">
        <v>0</v>
      </c>
      <c r="T506" s="46">
        <v>0</v>
      </c>
      <c r="U506" s="46">
        <v>0</v>
      </c>
      <c r="V506" s="47">
        <v>0</v>
      </c>
      <c r="X506" s="27">
        <f t="shared" si="109"/>
        <v>297</v>
      </c>
      <c r="Y506" s="27">
        <f t="shared" si="109"/>
        <v>170</v>
      </c>
      <c r="Z506" s="27">
        <f t="shared" si="109"/>
        <v>250</v>
      </c>
      <c r="AA506" s="27">
        <f t="shared" si="109"/>
        <v>214</v>
      </c>
      <c r="AB506" s="27">
        <f t="shared" si="109"/>
        <v>183</v>
      </c>
      <c r="AC506" s="27">
        <f t="shared" si="109"/>
        <v>178</v>
      </c>
      <c r="AD506" s="27">
        <f t="shared" si="109"/>
        <v>0</v>
      </c>
      <c r="AE506" s="27">
        <f t="shared" si="109"/>
        <v>0</v>
      </c>
      <c r="AF506" s="27">
        <f t="shared" si="109"/>
        <v>0</v>
      </c>
      <c r="AG506" s="27">
        <f t="shared" si="109"/>
        <v>0</v>
      </c>
      <c r="AI506" s="48">
        <v>336</v>
      </c>
      <c r="AJ506" s="49">
        <v>336</v>
      </c>
      <c r="AK506" s="50">
        <f>AI506</f>
        <v>336</v>
      </c>
      <c r="AL506" s="51"/>
      <c r="AN506" s="52">
        <v>297</v>
      </c>
      <c r="AO506" s="53">
        <v>170</v>
      </c>
      <c r="AP506" s="53">
        <v>250</v>
      </c>
      <c r="AQ506" s="53">
        <v>214</v>
      </c>
      <c r="AR506" s="53">
        <v>183</v>
      </c>
      <c r="AS506" s="53">
        <v>178</v>
      </c>
      <c r="AT506" s="53"/>
      <c r="AU506" s="53"/>
      <c r="AV506" s="53"/>
      <c r="AW506" s="54"/>
      <c r="AY506" s="35">
        <f t="shared" si="102"/>
        <v>215.33333333333334</v>
      </c>
      <c r="AZ506" s="36">
        <f t="shared" si="103"/>
        <v>129.19999999999999</v>
      </c>
      <c r="BB506" s="39">
        <v>190</v>
      </c>
      <c r="BC506" s="41">
        <v>190</v>
      </c>
      <c r="BD506" s="41">
        <v>190</v>
      </c>
      <c r="BE506" s="41">
        <v>180</v>
      </c>
      <c r="BF506" s="41">
        <v>190</v>
      </c>
      <c r="BG506" s="41">
        <v>160</v>
      </c>
      <c r="BH506" s="41">
        <v>0</v>
      </c>
      <c r="BI506" s="41">
        <v>0</v>
      </c>
      <c r="BJ506" s="41">
        <v>0</v>
      </c>
      <c r="BK506" s="51">
        <v>0</v>
      </c>
      <c r="BM506" s="52">
        <v>190</v>
      </c>
      <c r="BN506" s="53">
        <v>190</v>
      </c>
      <c r="BO506" s="53">
        <v>190</v>
      </c>
      <c r="BP506" s="53">
        <v>180</v>
      </c>
      <c r="BQ506" s="53">
        <v>190</v>
      </c>
      <c r="BR506" s="53">
        <v>160</v>
      </c>
      <c r="BS506" s="53" t="s">
        <v>85</v>
      </c>
      <c r="BT506" s="53" t="s">
        <v>85</v>
      </c>
      <c r="BU506" s="53" t="s">
        <v>85</v>
      </c>
      <c r="BV506" s="54" t="s">
        <v>85</v>
      </c>
      <c r="BX506" s="38">
        <f t="shared" si="104"/>
        <v>183.33333333333334</v>
      </c>
    </row>
    <row r="507" spans="1:76" ht="15" thickBot="1" x14ac:dyDescent="0.4">
      <c r="A507" s="17">
        <f t="shared" si="98"/>
        <v>309.82499999999999</v>
      </c>
      <c r="B507" s="17">
        <f t="shared" si="99"/>
        <v>328.05</v>
      </c>
      <c r="C507" s="17">
        <f t="shared" si="100"/>
        <v>320</v>
      </c>
      <c r="D507" s="39" t="s">
        <v>58</v>
      </c>
      <c r="E507" s="40">
        <v>345</v>
      </c>
      <c r="F507" s="41"/>
      <c r="G507" s="41"/>
      <c r="H507" s="40"/>
      <c r="I507" s="42">
        <v>53057</v>
      </c>
      <c r="J507" s="43">
        <v>38.047493000000003</v>
      </c>
      <c r="K507" s="44">
        <v>-101.151443</v>
      </c>
      <c r="M507" s="45">
        <v>310</v>
      </c>
      <c r="N507" s="46">
        <v>334</v>
      </c>
      <c r="O507" s="46">
        <v>386</v>
      </c>
      <c r="P507" s="46">
        <v>302</v>
      </c>
      <c r="Q507" s="46">
        <v>264</v>
      </c>
      <c r="R507" s="46">
        <v>610</v>
      </c>
      <c r="S507" s="46">
        <v>441</v>
      </c>
      <c r="T507" s="46">
        <v>340</v>
      </c>
      <c r="U507" s="46">
        <v>362</v>
      </c>
      <c r="V507" s="47">
        <v>296</v>
      </c>
      <c r="X507" s="27">
        <f t="shared" si="109"/>
        <v>310</v>
      </c>
      <c r="Y507" s="27">
        <f t="shared" si="109"/>
        <v>334</v>
      </c>
      <c r="Z507" s="27">
        <f t="shared" si="109"/>
        <v>386</v>
      </c>
      <c r="AA507" s="27">
        <f t="shared" si="109"/>
        <v>302</v>
      </c>
      <c r="AB507" s="27">
        <f t="shared" si="109"/>
        <v>264</v>
      </c>
      <c r="AC507" s="27">
        <f t="shared" si="109"/>
        <v>610</v>
      </c>
      <c r="AD507" s="27">
        <f t="shared" si="109"/>
        <v>441</v>
      </c>
      <c r="AE507" s="27">
        <f t="shared" si="109"/>
        <v>340</v>
      </c>
      <c r="AF507" s="27">
        <f t="shared" si="109"/>
        <v>362</v>
      </c>
      <c r="AG507" s="27">
        <f t="shared" si="109"/>
        <v>296</v>
      </c>
      <c r="AI507" s="48">
        <v>640</v>
      </c>
      <c r="AJ507" s="49">
        <v>640</v>
      </c>
      <c r="AK507" s="50">
        <f>AI507</f>
        <v>640</v>
      </c>
      <c r="AL507" s="51"/>
      <c r="AN507" s="52">
        <v>310</v>
      </c>
      <c r="AO507" s="53">
        <v>334</v>
      </c>
      <c r="AP507" s="53">
        <v>386</v>
      </c>
      <c r="AQ507" s="53">
        <v>302</v>
      </c>
      <c r="AR507" s="53">
        <v>264</v>
      </c>
      <c r="AS507" s="53">
        <v>610</v>
      </c>
      <c r="AT507" s="53">
        <v>441</v>
      </c>
      <c r="AU507" s="53">
        <v>340</v>
      </c>
      <c r="AV507" s="53">
        <v>362</v>
      </c>
      <c r="AW507" s="54">
        <v>296</v>
      </c>
      <c r="AY507" s="35">
        <f t="shared" si="102"/>
        <v>364.5</v>
      </c>
      <c r="AZ507" s="36">
        <f t="shared" si="103"/>
        <v>364.5</v>
      </c>
      <c r="BB507" s="39">
        <v>320</v>
      </c>
      <c r="BC507" s="41">
        <v>250</v>
      </c>
      <c r="BD507" s="41">
        <v>250</v>
      </c>
      <c r="BE507" s="41">
        <v>320</v>
      </c>
      <c r="BF507" s="41">
        <v>320</v>
      </c>
      <c r="BG507" s="41">
        <v>320</v>
      </c>
      <c r="BH507" s="41">
        <v>320</v>
      </c>
      <c r="BI507" s="41">
        <v>320</v>
      </c>
      <c r="BJ507" s="41">
        <v>250</v>
      </c>
      <c r="BK507" s="51">
        <v>320</v>
      </c>
      <c r="BM507" s="52">
        <v>320</v>
      </c>
      <c r="BN507" s="53">
        <v>250</v>
      </c>
      <c r="BO507" s="53">
        <v>250</v>
      </c>
      <c r="BP507" s="53">
        <v>320</v>
      </c>
      <c r="BQ507" s="53">
        <v>320</v>
      </c>
      <c r="BR507" s="53">
        <v>320</v>
      </c>
      <c r="BS507" s="53">
        <v>320</v>
      </c>
      <c r="BT507" s="53">
        <v>320</v>
      </c>
      <c r="BU507" s="53">
        <v>250</v>
      </c>
      <c r="BV507" s="54">
        <v>320</v>
      </c>
      <c r="BX507" s="38">
        <f t="shared" si="104"/>
        <v>299</v>
      </c>
    </row>
    <row r="508" spans="1:76" ht="15" thickBot="1" x14ac:dyDescent="0.4">
      <c r="A508" s="17">
        <f t="shared" si="98"/>
        <v>296.14</v>
      </c>
      <c r="B508" s="17">
        <f t="shared" si="99"/>
        <v>243.6</v>
      </c>
      <c r="C508" s="17">
        <f t="shared" si="100"/>
        <v>210</v>
      </c>
      <c r="D508" s="39" t="s">
        <v>58</v>
      </c>
      <c r="E508" s="40">
        <v>11328</v>
      </c>
      <c r="F508" s="41"/>
      <c r="G508" s="41"/>
      <c r="H508" s="40"/>
      <c r="I508" s="42">
        <v>7587</v>
      </c>
      <c r="J508" s="43">
        <v>38.031928999999998</v>
      </c>
      <c r="K508" s="44">
        <v>-100.850632</v>
      </c>
      <c r="M508" s="45">
        <v>324</v>
      </c>
      <c r="N508" s="46">
        <v>264</v>
      </c>
      <c r="O508" s="46">
        <v>388</v>
      </c>
      <c r="P508" s="46">
        <v>333</v>
      </c>
      <c r="Q508" s="46">
        <v>205</v>
      </c>
      <c r="R508" s="46">
        <v>459</v>
      </c>
      <c r="S508" s="46">
        <v>478</v>
      </c>
      <c r="T508" s="46">
        <v>383</v>
      </c>
      <c r="U508" s="46">
        <v>325</v>
      </c>
      <c r="V508" s="47">
        <v>325</v>
      </c>
      <c r="X508" s="27">
        <f t="shared" si="109"/>
        <v>324</v>
      </c>
      <c r="Y508" s="27">
        <f t="shared" si="109"/>
        <v>264</v>
      </c>
      <c r="Z508" s="27">
        <f t="shared" si="109"/>
        <v>388</v>
      </c>
      <c r="AA508" s="27">
        <f t="shared" si="109"/>
        <v>333</v>
      </c>
      <c r="AB508" s="27">
        <f t="shared" si="109"/>
        <v>205</v>
      </c>
      <c r="AC508" s="27">
        <f t="shared" si="109"/>
        <v>459</v>
      </c>
      <c r="AD508" s="27">
        <f t="shared" si="109"/>
        <v>478</v>
      </c>
      <c r="AE508" s="27">
        <f t="shared" si="109"/>
        <v>383</v>
      </c>
      <c r="AF508" s="27">
        <f t="shared" si="109"/>
        <v>325</v>
      </c>
      <c r="AG508" s="27">
        <f t="shared" si="109"/>
        <v>325</v>
      </c>
      <c r="AI508" s="48">
        <v>420</v>
      </c>
      <c r="AJ508" s="49">
        <v>420</v>
      </c>
      <c r="AK508" s="50">
        <f>AI508</f>
        <v>420</v>
      </c>
      <c r="AL508" s="51"/>
      <c r="AN508" s="52">
        <v>324</v>
      </c>
      <c r="AO508" s="53">
        <v>264</v>
      </c>
      <c r="AP508" s="53">
        <v>388</v>
      </c>
      <c r="AQ508" s="53">
        <v>333</v>
      </c>
      <c r="AR508" s="53">
        <v>205</v>
      </c>
      <c r="AS508" s="53">
        <v>459</v>
      </c>
      <c r="AT508" s="53">
        <v>478</v>
      </c>
      <c r="AU508" s="53">
        <v>383</v>
      </c>
      <c r="AV508" s="53">
        <v>325</v>
      </c>
      <c r="AW508" s="54">
        <v>325</v>
      </c>
      <c r="AY508" s="35">
        <f t="shared" si="102"/>
        <v>348.4</v>
      </c>
      <c r="AZ508" s="36">
        <f t="shared" si="103"/>
        <v>348.4</v>
      </c>
      <c r="BB508" s="39">
        <v>245</v>
      </c>
      <c r="BC508" s="41">
        <v>245</v>
      </c>
      <c r="BD508" s="41">
        <v>245</v>
      </c>
      <c r="BE508" s="41">
        <v>245</v>
      </c>
      <c r="BF508" s="41">
        <v>245</v>
      </c>
      <c r="BG508" s="41">
        <v>245</v>
      </c>
      <c r="BH508" s="41">
        <v>245</v>
      </c>
      <c r="BI508" s="41">
        <v>225</v>
      </c>
      <c r="BJ508" s="41">
        <v>225</v>
      </c>
      <c r="BK508" s="51">
        <v>220</v>
      </c>
      <c r="BM508" s="52">
        <v>245</v>
      </c>
      <c r="BN508" s="53">
        <v>245</v>
      </c>
      <c r="BO508" s="53">
        <v>245</v>
      </c>
      <c r="BP508" s="53">
        <v>245</v>
      </c>
      <c r="BQ508" s="53">
        <v>245</v>
      </c>
      <c r="BR508" s="53">
        <v>245</v>
      </c>
      <c r="BS508" s="53">
        <v>245</v>
      </c>
      <c r="BT508" s="53">
        <v>225</v>
      </c>
      <c r="BU508" s="53">
        <v>225</v>
      </c>
      <c r="BV508" s="54">
        <v>220</v>
      </c>
      <c r="BX508" s="38">
        <f t="shared" si="104"/>
        <v>238.5</v>
      </c>
    </row>
    <row r="509" spans="1:76" ht="15" thickBot="1" x14ac:dyDescent="0.4">
      <c r="A509" s="17">
        <f t="shared" si="98"/>
        <v>83.97999999999999</v>
      </c>
      <c r="B509" s="17">
        <f t="shared" si="99"/>
        <v>57.419999999999995</v>
      </c>
      <c r="C509" s="17">
        <f t="shared" si="100"/>
        <v>49.5</v>
      </c>
      <c r="D509" s="39" t="s">
        <v>58</v>
      </c>
      <c r="E509" s="40">
        <v>131</v>
      </c>
      <c r="F509" s="41" t="s">
        <v>67</v>
      </c>
      <c r="G509" s="41"/>
      <c r="H509" s="40"/>
      <c r="I509" s="42">
        <v>25809</v>
      </c>
      <c r="J509" s="43">
        <v>37.982796</v>
      </c>
      <c r="K509" s="44">
        <v>-100.946136</v>
      </c>
      <c r="M509" s="45">
        <v>217</v>
      </c>
      <c r="N509" s="46">
        <v>154</v>
      </c>
      <c r="O509" s="46">
        <v>188</v>
      </c>
      <c r="P509" s="46">
        <v>174</v>
      </c>
      <c r="Q509" s="46">
        <v>177</v>
      </c>
      <c r="R509" s="46">
        <v>207</v>
      </c>
      <c r="S509" s="46">
        <v>221</v>
      </c>
      <c r="T509" s="46">
        <v>163</v>
      </c>
      <c r="U509" s="46">
        <v>219</v>
      </c>
      <c r="V509" s="47">
        <v>97</v>
      </c>
      <c r="X509" s="27">
        <v>99</v>
      </c>
      <c r="Y509" s="27">
        <v>99</v>
      </c>
      <c r="Z509" s="27">
        <v>99</v>
      </c>
      <c r="AA509" s="27">
        <v>99</v>
      </c>
      <c r="AB509" s="27">
        <v>99</v>
      </c>
      <c r="AC509" s="27">
        <v>99</v>
      </c>
      <c r="AD509" s="27">
        <v>99</v>
      </c>
      <c r="AE509" s="27">
        <v>99</v>
      </c>
      <c r="AF509" s="27">
        <v>99</v>
      </c>
      <c r="AG509" s="27">
        <f t="shared" si="109"/>
        <v>97</v>
      </c>
      <c r="AI509" s="48">
        <v>99</v>
      </c>
      <c r="AJ509" s="49">
        <v>99</v>
      </c>
      <c r="AK509" s="85">
        <v>240</v>
      </c>
      <c r="AL509" s="51"/>
      <c r="AN509" s="52">
        <v>99</v>
      </c>
      <c r="AO509" s="53">
        <v>99</v>
      </c>
      <c r="AP509" s="53">
        <v>99</v>
      </c>
      <c r="AQ509" s="53">
        <v>99</v>
      </c>
      <c r="AR509" s="53">
        <v>99</v>
      </c>
      <c r="AS509" s="53">
        <v>99</v>
      </c>
      <c r="AT509" s="53">
        <v>99</v>
      </c>
      <c r="AU509" s="53">
        <v>99</v>
      </c>
      <c r="AV509" s="53">
        <v>99</v>
      </c>
      <c r="AW509" s="54">
        <v>97</v>
      </c>
      <c r="AY509" s="35">
        <f t="shared" si="102"/>
        <v>98.8</v>
      </c>
      <c r="AZ509" s="36">
        <f t="shared" si="103"/>
        <v>98.8</v>
      </c>
      <c r="BB509" s="39">
        <v>101</v>
      </c>
      <c r="BC509" s="41">
        <v>101</v>
      </c>
      <c r="BD509" s="41">
        <v>101</v>
      </c>
      <c r="BE509" s="41">
        <v>101</v>
      </c>
      <c r="BF509" s="41">
        <v>101</v>
      </c>
      <c r="BG509" s="41">
        <v>101</v>
      </c>
      <c r="BH509" s="41">
        <v>101</v>
      </c>
      <c r="BI509" s="41">
        <v>101</v>
      </c>
      <c r="BJ509" s="41">
        <v>110</v>
      </c>
      <c r="BK509" s="51">
        <v>90</v>
      </c>
      <c r="BM509" s="52">
        <v>101</v>
      </c>
      <c r="BN509" s="53">
        <v>101</v>
      </c>
      <c r="BO509" s="53">
        <v>101</v>
      </c>
      <c r="BP509" s="53">
        <v>101</v>
      </c>
      <c r="BQ509" s="53">
        <v>101</v>
      </c>
      <c r="BR509" s="53">
        <v>101</v>
      </c>
      <c r="BS509" s="53">
        <v>101</v>
      </c>
      <c r="BT509" s="53">
        <v>101</v>
      </c>
      <c r="BU509" s="53">
        <v>110</v>
      </c>
      <c r="BV509" s="54">
        <v>90</v>
      </c>
      <c r="BX509" s="38">
        <f t="shared" si="104"/>
        <v>100.8</v>
      </c>
    </row>
    <row r="510" spans="1:76" ht="15" thickBot="1" x14ac:dyDescent="0.4">
      <c r="A510" s="17">
        <f t="shared" si="98"/>
        <v>70.465000000000003</v>
      </c>
      <c r="B510" s="17">
        <f t="shared" si="99"/>
        <v>74.610000000000014</v>
      </c>
      <c r="C510" s="17">
        <f t="shared" si="100"/>
        <v>70.5</v>
      </c>
      <c r="D510" s="39" t="s">
        <v>58</v>
      </c>
      <c r="E510" s="40">
        <v>3484</v>
      </c>
      <c r="F510" s="41"/>
      <c r="G510" s="41"/>
      <c r="H510" s="40"/>
      <c r="I510" s="42">
        <v>25809</v>
      </c>
      <c r="J510" s="43">
        <v>37.982796</v>
      </c>
      <c r="K510" s="44">
        <v>-100.946136</v>
      </c>
      <c r="M510" s="45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0</v>
      </c>
      <c r="U510" s="46">
        <v>0</v>
      </c>
      <c r="V510" s="47">
        <v>0</v>
      </c>
      <c r="X510" s="27">
        <v>118</v>
      </c>
      <c r="Y510" s="27">
        <v>55</v>
      </c>
      <c r="Z510" s="27">
        <v>89</v>
      </c>
      <c r="AA510" s="27">
        <v>75</v>
      </c>
      <c r="AB510" s="27">
        <v>78</v>
      </c>
      <c r="AC510" s="27">
        <v>108</v>
      </c>
      <c r="AD510" s="27">
        <v>122</v>
      </c>
      <c r="AE510" s="27">
        <v>64</v>
      </c>
      <c r="AF510" s="27">
        <v>120</v>
      </c>
      <c r="AG510" s="27">
        <f t="shared" ref="AG510" si="111">IF(AG509&gt;$AQ$509,AG509-$AQ$509,0)</f>
        <v>0</v>
      </c>
      <c r="AI510" s="48">
        <v>240</v>
      </c>
      <c r="AJ510" s="49">
        <v>141</v>
      </c>
      <c r="AK510" s="85"/>
      <c r="AL510" s="51" t="s">
        <v>175</v>
      </c>
      <c r="AN510" s="52">
        <v>118</v>
      </c>
      <c r="AO510" s="53">
        <v>55</v>
      </c>
      <c r="AP510" s="53">
        <v>89</v>
      </c>
      <c r="AQ510" s="53">
        <v>75</v>
      </c>
      <c r="AR510" s="53">
        <v>78</v>
      </c>
      <c r="AS510" s="53">
        <v>108</v>
      </c>
      <c r="AT510" s="53">
        <v>122</v>
      </c>
      <c r="AU510" s="53">
        <v>64</v>
      </c>
      <c r="AV510" s="53">
        <v>120</v>
      </c>
      <c r="AW510" s="54">
        <v>0</v>
      </c>
      <c r="AY510" s="35">
        <f t="shared" si="102"/>
        <v>82.9</v>
      </c>
      <c r="AZ510" s="36">
        <f t="shared" si="103"/>
        <v>82.9</v>
      </c>
      <c r="BB510" s="39">
        <v>101</v>
      </c>
      <c r="BC510" s="41">
        <v>101</v>
      </c>
      <c r="BD510" s="41">
        <v>101</v>
      </c>
      <c r="BE510" s="41">
        <v>101</v>
      </c>
      <c r="BF510" s="41">
        <v>101</v>
      </c>
      <c r="BG510" s="41">
        <v>101</v>
      </c>
      <c r="BH510" s="41">
        <v>101</v>
      </c>
      <c r="BI510" s="41">
        <v>101</v>
      </c>
      <c r="BJ510" s="41">
        <v>110</v>
      </c>
      <c r="BK510" s="51">
        <v>90</v>
      </c>
      <c r="BM510" s="52">
        <v>101</v>
      </c>
      <c r="BN510" s="53">
        <v>101</v>
      </c>
      <c r="BO510" s="53">
        <v>101</v>
      </c>
      <c r="BP510" s="53">
        <v>101</v>
      </c>
      <c r="BQ510" s="53">
        <v>101</v>
      </c>
      <c r="BR510" s="53">
        <v>101</v>
      </c>
      <c r="BS510" s="53">
        <v>101</v>
      </c>
      <c r="BT510" s="53">
        <v>101</v>
      </c>
      <c r="BU510" s="53">
        <v>110</v>
      </c>
      <c r="BV510" s="54">
        <v>90</v>
      </c>
      <c r="BX510" s="38">
        <f t="shared" si="104"/>
        <v>100.8</v>
      </c>
    </row>
    <row r="511" spans="1:76" ht="15" thickBot="1" x14ac:dyDescent="0.4">
      <c r="A511" s="17">
        <f t="shared" si="98"/>
        <v>158.33375000000001</v>
      </c>
      <c r="B511" s="17">
        <f t="shared" si="99"/>
        <v>157.76</v>
      </c>
      <c r="C511" s="17">
        <f t="shared" si="100"/>
        <v>136</v>
      </c>
      <c r="D511" s="39" t="s">
        <v>58</v>
      </c>
      <c r="E511" s="40">
        <v>24320</v>
      </c>
      <c r="F511" s="41"/>
      <c r="G511" s="41"/>
      <c r="H511" s="40"/>
      <c r="I511" s="42">
        <v>43205</v>
      </c>
      <c r="J511" s="43">
        <v>38.080182000000001</v>
      </c>
      <c r="K511" s="44">
        <v>-100.88739099999999</v>
      </c>
      <c r="M511" s="45">
        <v>0</v>
      </c>
      <c r="N511" s="46">
        <v>0</v>
      </c>
      <c r="O511" s="46">
        <v>0</v>
      </c>
      <c r="P511" s="46">
        <v>0</v>
      </c>
      <c r="Q511" s="46">
        <v>3.64</v>
      </c>
      <c r="R511" s="46">
        <v>268.79000000000002</v>
      </c>
      <c r="S511" s="46">
        <v>259.95</v>
      </c>
      <c r="T511" s="46">
        <v>223.78</v>
      </c>
      <c r="U511" s="46">
        <v>227.49</v>
      </c>
      <c r="V511" s="47">
        <v>134</v>
      </c>
      <c r="X511" s="27">
        <f t="shared" si="109"/>
        <v>0</v>
      </c>
      <c r="Y511" s="27">
        <f t="shared" si="109"/>
        <v>0</v>
      </c>
      <c r="Z511" s="27">
        <f t="shared" si="109"/>
        <v>0</v>
      </c>
      <c r="AA511" s="27">
        <f t="shared" si="109"/>
        <v>0</v>
      </c>
      <c r="AB511" s="27">
        <f t="shared" si="109"/>
        <v>3.64</v>
      </c>
      <c r="AC511" s="27">
        <f t="shared" si="109"/>
        <v>268.79000000000002</v>
      </c>
      <c r="AD511" s="27">
        <f t="shared" si="109"/>
        <v>259.95</v>
      </c>
      <c r="AE511" s="27">
        <f t="shared" si="109"/>
        <v>223.78</v>
      </c>
      <c r="AF511" s="27">
        <f t="shared" si="109"/>
        <v>227.49</v>
      </c>
      <c r="AG511" s="27">
        <f t="shared" si="109"/>
        <v>134</v>
      </c>
      <c r="AI511" s="48">
        <v>272</v>
      </c>
      <c r="AJ511" s="49">
        <v>272</v>
      </c>
      <c r="AK511" s="50">
        <f>AI511</f>
        <v>272</v>
      </c>
      <c r="AL511" s="51"/>
      <c r="AN511" s="52"/>
      <c r="AO511" s="53"/>
      <c r="AP511" s="53"/>
      <c r="AQ511" s="53"/>
      <c r="AR511" s="53">
        <v>3.64</v>
      </c>
      <c r="AS511" s="53">
        <v>268.79000000000002</v>
      </c>
      <c r="AT511" s="53">
        <v>259.95</v>
      </c>
      <c r="AU511" s="53">
        <v>223.78</v>
      </c>
      <c r="AV511" s="53">
        <v>227.49</v>
      </c>
      <c r="AW511" s="54">
        <v>134</v>
      </c>
      <c r="AY511" s="35">
        <f t="shared" si="102"/>
        <v>186.27500000000001</v>
      </c>
      <c r="AZ511" s="36">
        <f t="shared" si="103"/>
        <v>111.76500000000001</v>
      </c>
      <c r="BB511" s="39">
        <v>0</v>
      </c>
      <c r="BC511" s="41">
        <v>0</v>
      </c>
      <c r="BD511" s="41">
        <v>0</v>
      </c>
      <c r="BE511" s="41">
        <v>0</v>
      </c>
      <c r="BF511" s="41">
        <v>120</v>
      </c>
      <c r="BG511" s="41">
        <v>120</v>
      </c>
      <c r="BH511" s="41">
        <v>120</v>
      </c>
      <c r="BI511" s="41">
        <v>120</v>
      </c>
      <c r="BJ511" s="41">
        <v>120</v>
      </c>
      <c r="BK511" s="51">
        <v>122</v>
      </c>
      <c r="BM511" s="52" t="s">
        <v>85</v>
      </c>
      <c r="BN511" s="53" t="s">
        <v>85</v>
      </c>
      <c r="BO511" s="53" t="s">
        <v>85</v>
      </c>
      <c r="BP511" s="53" t="s">
        <v>85</v>
      </c>
      <c r="BQ511" s="53">
        <v>120</v>
      </c>
      <c r="BR511" s="53">
        <v>120</v>
      </c>
      <c r="BS511" s="53">
        <v>120</v>
      </c>
      <c r="BT511" s="53">
        <v>120</v>
      </c>
      <c r="BU511" s="53">
        <v>120</v>
      </c>
      <c r="BV511" s="54">
        <v>122</v>
      </c>
      <c r="BX511" s="38">
        <f t="shared" si="104"/>
        <v>120.33333333333333</v>
      </c>
    </row>
    <row r="512" spans="1:76" ht="15" thickBot="1" x14ac:dyDescent="0.4">
      <c r="A512" s="17">
        <f t="shared" si="98"/>
        <v>53.624375000000001</v>
      </c>
      <c r="B512" s="17">
        <f t="shared" si="99"/>
        <v>56.778750000000002</v>
      </c>
      <c r="C512" s="17">
        <f t="shared" si="100"/>
        <v>320</v>
      </c>
      <c r="D512" s="39" t="s">
        <v>58</v>
      </c>
      <c r="E512" s="40">
        <v>914</v>
      </c>
      <c r="F512" s="41"/>
      <c r="G512" s="41"/>
      <c r="H512" s="40"/>
      <c r="I512" s="42">
        <v>35549</v>
      </c>
      <c r="J512" s="43">
        <v>38.065444999999997</v>
      </c>
      <c r="K512" s="44">
        <v>-100.819481</v>
      </c>
      <c r="M512" s="45">
        <v>164.34</v>
      </c>
      <c r="N512" s="46">
        <v>24.67</v>
      </c>
      <c r="O512" s="46">
        <v>32.590000000000003</v>
      </c>
      <c r="P512" s="46">
        <v>30.75</v>
      </c>
      <c r="Q512" s="46">
        <v>0</v>
      </c>
      <c r="R512" s="46">
        <v>0</v>
      </c>
      <c r="S512" s="46">
        <v>0</v>
      </c>
      <c r="T512" s="46">
        <v>0</v>
      </c>
      <c r="U512" s="46">
        <v>0</v>
      </c>
      <c r="V512" s="47">
        <v>0</v>
      </c>
      <c r="X512" s="27">
        <f t="shared" si="109"/>
        <v>164.34</v>
      </c>
      <c r="Y512" s="27">
        <f t="shared" si="109"/>
        <v>24.67</v>
      </c>
      <c r="Z512" s="27">
        <f t="shared" si="109"/>
        <v>32.590000000000003</v>
      </c>
      <c r="AA512" s="27">
        <f t="shared" si="109"/>
        <v>30.75</v>
      </c>
      <c r="AB512" s="27">
        <f t="shared" si="109"/>
        <v>0</v>
      </c>
      <c r="AC512" s="27">
        <f t="shared" si="109"/>
        <v>0</v>
      </c>
      <c r="AD512" s="27">
        <f t="shared" si="109"/>
        <v>0</v>
      </c>
      <c r="AE512" s="27">
        <f t="shared" si="109"/>
        <v>0</v>
      </c>
      <c r="AF512" s="27">
        <f t="shared" si="109"/>
        <v>0</v>
      </c>
      <c r="AG512" s="27">
        <f t="shared" si="109"/>
        <v>0</v>
      </c>
      <c r="AI512" s="48">
        <v>640</v>
      </c>
      <c r="AJ512" s="49">
        <v>640</v>
      </c>
      <c r="AK512" s="50">
        <f>AI512</f>
        <v>640</v>
      </c>
      <c r="AL512" s="51"/>
      <c r="AN512" s="52">
        <v>164.34</v>
      </c>
      <c r="AO512" s="53">
        <v>24.67</v>
      </c>
      <c r="AP512" s="53">
        <v>32.590000000000003</v>
      </c>
      <c r="AQ512" s="53">
        <v>30.75</v>
      </c>
      <c r="AR512" s="53"/>
      <c r="AS512" s="53"/>
      <c r="AT512" s="53"/>
      <c r="AU512" s="53"/>
      <c r="AV512" s="53"/>
      <c r="AW512" s="54"/>
      <c r="AY512" s="35">
        <f t="shared" si="102"/>
        <v>63.087499999999999</v>
      </c>
      <c r="AZ512" s="36">
        <f t="shared" si="103"/>
        <v>25.234999999999999</v>
      </c>
      <c r="BB512" s="39">
        <v>114</v>
      </c>
      <c r="BC512" s="41">
        <v>114</v>
      </c>
      <c r="BD512" s="41">
        <v>117</v>
      </c>
      <c r="BE512" s="41">
        <v>117</v>
      </c>
      <c r="BF512" s="41">
        <v>0</v>
      </c>
      <c r="BG512" s="41">
        <v>0</v>
      </c>
      <c r="BH512" s="41">
        <v>0</v>
      </c>
      <c r="BI512" s="41">
        <v>0</v>
      </c>
      <c r="BJ512" s="41">
        <v>0</v>
      </c>
      <c r="BK512" s="51">
        <v>0</v>
      </c>
      <c r="BM512" s="52">
        <v>114</v>
      </c>
      <c r="BN512" s="53">
        <v>114</v>
      </c>
      <c r="BO512" s="53">
        <v>117</v>
      </c>
      <c r="BP512" s="53">
        <v>117</v>
      </c>
      <c r="BQ512" s="53" t="s">
        <v>85</v>
      </c>
      <c r="BR512" s="53" t="s">
        <v>85</v>
      </c>
      <c r="BS512" s="53" t="s">
        <v>85</v>
      </c>
      <c r="BT512" s="53" t="s">
        <v>85</v>
      </c>
      <c r="BU512" s="53" t="s">
        <v>85</v>
      </c>
      <c r="BV512" s="54" t="s">
        <v>85</v>
      </c>
      <c r="BX512" s="38">
        <f t="shared" si="104"/>
        <v>115.5</v>
      </c>
    </row>
    <row r="513" spans="1:76" ht="15" thickBot="1" x14ac:dyDescent="0.4">
      <c r="A513" s="17">
        <f t="shared" si="98"/>
        <v>68.849999999999994</v>
      </c>
      <c r="B513" s="17">
        <f t="shared" si="99"/>
        <v>54.519999999999996</v>
      </c>
      <c r="C513" s="17">
        <f t="shared" si="100"/>
        <v>47</v>
      </c>
      <c r="D513" s="39" t="s">
        <v>58</v>
      </c>
      <c r="E513" s="40">
        <v>25418</v>
      </c>
      <c r="F513" s="41"/>
      <c r="G513" s="41"/>
      <c r="H513" s="40"/>
      <c r="I513" s="42">
        <v>53489</v>
      </c>
      <c r="J513" s="43">
        <v>38.00629</v>
      </c>
      <c r="K513" s="44">
        <v>-101.00906000000001</v>
      </c>
      <c r="M513" s="45">
        <v>87</v>
      </c>
      <c r="N513" s="46">
        <v>0</v>
      </c>
      <c r="O513" s="46">
        <v>75</v>
      </c>
      <c r="P513" s="46">
        <v>0</v>
      </c>
      <c r="Q513" s="46">
        <v>0</v>
      </c>
      <c r="R513" s="46">
        <v>0</v>
      </c>
      <c r="S513" s="46">
        <v>0</v>
      </c>
      <c r="T513" s="46">
        <v>0</v>
      </c>
      <c r="U513" s="46">
        <v>0</v>
      </c>
      <c r="V513" s="47">
        <v>0</v>
      </c>
      <c r="X513" s="27">
        <f t="shared" si="109"/>
        <v>87</v>
      </c>
      <c r="Y513" s="27">
        <f t="shared" si="109"/>
        <v>0</v>
      </c>
      <c r="Z513" s="27">
        <f t="shared" si="109"/>
        <v>75</v>
      </c>
      <c r="AA513" s="27">
        <f t="shared" si="109"/>
        <v>0</v>
      </c>
      <c r="AB513" s="27">
        <f t="shared" si="109"/>
        <v>0</v>
      </c>
      <c r="AC513" s="27">
        <f t="shared" si="109"/>
        <v>0</v>
      </c>
      <c r="AD513" s="27">
        <f t="shared" si="109"/>
        <v>0</v>
      </c>
      <c r="AE513" s="27">
        <f t="shared" si="109"/>
        <v>0</v>
      </c>
      <c r="AF513" s="27">
        <f t="shared" si="109"/>
        <v>0</v>
      </c>
      <c r="AG513" s="27">
        <f t="shared" si="109"/>
        <v>0</v>
      </c>
      <c r="AI513" s="48">
        <v>94</v>
      </c>
      <c r="AJ513" s="49">
        <v>94</v>
      </c>
      <c r="AK513" s="50">
        <f>AI513</f>
        <v>94</v>
      </c>
      <c r="AL513" s="51"/>
      <c r="AN513" s="52">
        <v>87</v>
      </c>
      <c r="AO513" s="53"/>
      <c r="AP513" s="53">
        <v>75</v>
      </c>
      <c r="AQ513" s="53"/>
      <c r="AR513" s="53"/>
      <c r="AS513" s="53"/>
      <c r="AT513" s="53"/>
      <c r="AU513" s="53"/>
      <c r="AV513" s="53"/>
      <c r="AW513" s="54"/>
      <c r="AY513" s="35">
        <f t="shared" si="102"/>
        <v>81</v>
      </c>
      <c r="AZ513" s="36">
        <f t="shared" si="103"/>
        <v>16.2</v>
      </c>
      <c r="BB513" s="39">
        <v>45</v>
      </c>
      <c r="BC513" s="41">
        <v>0</v>
      </c>
      <c r="BD513" s="41">
        <v>45</v>
      </c>
      <c r="BE513" s="41">
        <v>0</v>
      </c>
      <c r="BF513" s="41">
        <v>0</v>
      </c>
      <c r="BG513" s="41">
        <v>0</v>
      </c>
      <c r="BH513" s="41">
        <v>0</v>
      </c>
      <c r="BI513" s="41">
        <v>0</v>
      </c>
      <c r="BJ513" s="41">
        <v>0</v>
      </c>
      <c r="BK513" s="51">
        <v>0</v>
      </c>
      <c r="BM513" s="52">
        <v>45</v>
      </c>
      <c r="BN513" s="53" t="s">
        <v>85</v>
      </c>
      <c r="BO513" s="53">
        <v>45</v>
      </c>
      <c r="BP513" s="53" t="s">
        <v>85</v>
      </c>
      <c r="BQ513" s="53" t="s">
        <v>85</v>
      </c>
      <c r="BR513" s="53" t="s">
        <v>85</v>
      </c>
      <c r="BS513" s="53" t="s">
        <v>85</v>
      </c>
      <c r="BT513" s="53" t="s">
        <v>85</v>
      </c>
      <c r="BU513" s="53" t="s">
        <v>85</v>
      </c>
      <c r="BV513" s="54" t="s">
        <v>85</v>
      </c>
      <c r="BX513" s="38">
        <f t="shared" si="104"/>
        <v>45</v>
      </c>
    </row>
    <row r="514" spans="1:76" ht="15" thickBot="1" x14ac:dyDescent="0.4">
      <c r="A514" s="17">
        <f t="shared" si="98"/>
        <v>118.32</v>
      </c>
      <c r="B514" s="17">
        <f t="shared" si="99"/>
        <v>125.27999999999999</v>
      </c>
      <c r="C514" s="17">
        <f t="shared" si="100"/>
        <v>160</v>
      </c>
      <c r="D514" s="39" t="s">
        <v>58</v>
      </c>
      <c r="E514" s="40">
        <v>4301</v>
      </c>
      <c r="F514" s="41"/>
      <c r="G514" s="41"/>
      <c r="H514" s="40">
        <v>23718</v>
      </c>
      <c r="I514" s="42">
        <v>26849</v>
      </c>
      <c r="J514" s="43">
        <v>38.066105800000003</v>
      </c>
      <c r="K514" s="44">
        <v>-101.0605547</v>
      </c>
      <c r="M514" s="45">
        <v>135</v>
      </c>
      <c r="N514" s="46">
        <v>74</v>
      </c>
      <c r="O514" s="46">
        <v>170</v>
      </c>
      <c r="P514" s="46">
        <v>19</v>
      </c>
      <c r="Q514" s="46">
        <v>249</v>
      </c>
      <c r="R514" s="46">
        <v>107</v>
      </c>
      <c r="S514" s="46">
        <v>257</v>
      </c>
      <c r="T514" s="46">
        <v>198</v>
      </c>
      <c r="U514" s="46">
        <v>103</v>
      </c>
      <c r="V514" s="47">
        <v>80</v>
      </c>
      <c r="X514" s="27">
        <f t="shared" si="109"/>
        <v>135</v>
      </c>
      <c r="Y514" s="27">
        <f t="shared" si="109"/>
        <v>74</v>
      </c>
      <c r="Z514" s="27">
        <f t="shared" si="109"/>
        <v>170</v>
      </c>
      <c r="AA514" s="27">
        <f t="shared" si="109"/>
        <v>19</v>
      </c>
      <c r="AB514" s="27">
        <f t="shared" si="109"/>
        <v>249</v>
      </c>
      <c r="AC514" s="27">
        <f t="shared" si="109"/>
        <v>107</v>
      </c>
      <c r="AD514" s="27">
        <f t="shared" si="109"/>
        <v>257</v>
      </c>
      <c r="AE514" s="27">
        <f t="shared" si="109"/>
        <v>198</v>
      </c>
      <c r="AF514" s="27">
        <f t="shared" si="109"/>
        <v>103</v>
      </c>
      <c r="AG514" s="27">
        <f t="shared" si="109"/>
        <v>80</v>
      </c>
      <c r="AI514" s="48">
        <v>320</v>
      </c>
      <c r="AJ514" s="49">
        <v>320</v>
      </c>
      <c r="AK514" s="50">
        <v>320</v>
      </c>
      <c r="AL514" s="51"/>
      <c r="AN514" s="52">
        <v>135</v>
      </c>
      <c r="AO514" s="53">
        <v>74</v>
      </c>
      <c r="AP514" s="53">
        <v>170</v>
      </c>
      <c r="AQ514" s="53">
        <v>19</v>
      </c>
      <c r="AR514" s="53">
        <v>249</v>
      </c>
      <c r="AS514" s="53">
        <v>107</v>
      </c>
      <c r="AT514" s="53">
        <v>257</v>
      </c>
      <c r="AU514" s="53">
        <v>198</v>
      </c>
      <c r="AV514" s="53">
        <v>103</v>
      </c>
      <c r="AW514" s="54">
        <v>80</v>
      </c>
      <c r="AY514" s="35">
        <f t="shared" si="102"/>
        <v>139.19999999999999</v>
      </c>
      <c r="AZ514" s="36">
        <f t="shared" si="103"/>
        <v>139.19999999999999</v>
      </c>
      <c r="BB514" s="39">
        <v>125</v>
      </c>
      <c r="BC514" s="41">
        <v>125</v>
      </c>
      <c r="BD514" s="41">
        <v>125</v>
      </c>
      <c r="BE514" s="41">
        <v>125</v>
      </c>
      <c r="BF514" s="41">
        <v>125</v>
      </c>
      <c r="BG514" s="41">
        <v>125</v>
      </c>
      <c r="BH514" s="41">
        <v>125</v>
      </c>
      <c r="BI514" s="41">
        <v>125</v>
      </c>
      <c r="BJ514" s="41">
        <v>125</v>
      </c>
      <c r="BK514" s="51">
        <v>125</v>
      </c>
      <c r="BM514" s="52">
        <v>125</v>
      </c>
      <c r="BN514" s="53">
        <v>125</v>
      </c>
      <c r="BO514" s="53">
        <v>125</v>
      </c>
      <c r="BP514" s="53">
        <v>125</v>
      </c>
      <c r="BQ514" s="53">
        <v>125</v>
      </c>
      <c r="BR514" s="53">
        <v>125</v>
      </c>
      <c r="BS514" s="53">
        <v>125</v>
      </c>
      <c r="BT514" s="53">
        <v>125</v>
      </c>
      <c r="BU514" s="53">
        <v>125</v>
      </c>
      <c r="BV514" s="54">
        <v>125</v>
      </c>
      <c r="BX514" s="38">
        <f t="shared" si="104"/>
        <v>125</v>
      </c>
    </row>
    <row r="515" spans="1:76" ht="15" thickBot="1" x14ac:dyDescent="0.4">
      <c r="A515" s="17">
        <f t="shared" si="98"/>
        <v>157.59</v>
      </c>
      <c r="B515" s="17">
        <f t="shared" si="99"/>
        <v>166.86</v>
      </c>
      <c r="C515" s="17">
        <f t="shared" si="100"/>
        <v>150</v>
      </c>
      <c r="D515" s="39" t="s">
        <v>58</v>
      </c>
      <c r="E515" s="40">
        <v>23718</v>
      </c>
      <c r="F515" s="41"/>
      <c r="G515" s="41"/>
      <c r="H515" s="40"/>
      <c r="I515" s="42">
        <v>81310</v>
      </c>
      <c r="J515" s="43">
        <v>38.070720000000001</v>
      </c>
      <c r="K515" s="44">
        <v>-101.06543000000001</v>
      </c>
      <c r="M515" s="45">
        <v>217</v>
      </c>
      <c r="N515" s="46">
        <v>247</v>
      </c>
      <c r="O515" s="46">
        <v>197</v>
      </c>
      <c r="P515" s="46">
        <v>166</v>
      </c>
      <c r="Q515" s="46">
        <v>83</v>
      </c>
      <c r="R515" s="46">
        <v>249</v>
      </c>
      <c r="S515" s="46">
        <v>233</v>
      </c>
      <c r="T515" s="46">
        <v>117</v>
      </c>
      <c r="U515" s="46">
        <v>222</v>
      </c>
      <c r="V515" s="47">
        <v>123</v>
      </c>
      <c r="X515" s="27">
        <f t="shared" si="109"/>
        <v>217</v>
      </c>
      <c r="Y515" s="27">
        <f t="shared" si="109"/>
        <v>247</v>
      </c>
      <c r="Z515" s="27">
        <f t="shared" si="109"/>
        <v>197</v>
      </c>
      <c r="AA515" s="27">
        <f t="shared" si="109"/>
        <v>166</v>
      </c>
      <c r="AB515" s="27">
        <f t="shared" si="109"/>
        <v>83</v>
      </c>
      <c r="AC515" s="27">
        <f t="shared" si="109"/>
        <v>249</v>
      </c>
      <c r="AD515" s="27">
        <f t="shared" si="109"/>
        <v>233</v>
      </c>
      <c r="AE515" s="27">
        <f t="shared" si="109"/>
        <v>117</v>
      </c>
      <c r="AF515" s="27">
        <f t="shared" si="109"/>
        <v>222</v>
      </c>
      <c r="AG515" s="27">
        <f t="shared" si="109"/>
        <v>123</v>
      </c>
      <c r="AI515" s="48">
        <v>300</v>
      </c>
      <c r="AJ515" s="49">
        <v>300</v>
      </c>
      <c r="AK515" s="50">
        <v>300</v>
      </c>
      <c r="AL515" s="51"/>
      <c r="AN515" s="52">
        <v>217</v>
      </c>
      <c r="AO515" s="53">
        <v>247</v>
      </c>
      <c r="AP515" s="53">
        <v>197</v>
      </c>
      <c r="AQ515" s="53">
        <v>166</v>
      </c>
      <c r="AR515" s="53">
        <v>83</v>
      </c>
      <c r="AS515" s="53">
        <v>249</v>
      </c>
      <c r="AT515" s="53">
        <v>233</v>
      </c>
      <c r="AU515" s="53">
        <v>117</v>
      </c>
      <c r="AV515" s="53">
        <v>222</v>
      </c>
      <c r="AW515" s="54">
        <v>123</v>
      </c>
      <c r="AY515" s="35">
        <f t="shared" si="102"/>
        <v>185.4</v>
      </c>
      <c r="AZ515" s="36">
        <f t="shared" si="103"/>
        <v>185.4</v>
      </c>
      <c r="BB515" s="39">
        <v>124</v>
      </c>
      <c r="BC515" s="41">
        <v>124</v>
      </c>
      <c r="BD515" s="41">
        <v>125</v>
      </c>
      <c r="BE515" s="41">
        <v>125</v>
      </c>
      <c r="BF515" s="41">
        <v>125</v>
      </c>
      <c r="BG515" s="41">
        <v>125</v>
      </c>
      <c r="BH515" s="41">
        <v>125</v>
      </c>
      <c r="BI515" s="41">
        <v>125</v>
      </c>
      <c r="BJ515" s="41">
        <v>125</v>
      </c>
      <c r="BK515" s="51">
        <v>125</v>
      </c>
      <c r="BM515" s="52">
        <v>124</v>
      </c>
      <c r="BN515" s="53">
        <v>124</v>
      </c>
      <c r="BO515" s="53">
        <v>125</v>
      </c>
      <c r="BP515" s="53">
        <v>125</v>
      </c>
      <c r="BQ515" s="53">
        <v>125</v>
      </c>
      <c r="BR515" s="53">
        <v>125</v>
      </c>
      <c r="BS515" s="53">
        <v>125</v>
      </c>
      <c r="BT515" s="53">
        <v>125</v>
      </c>
      <c r="BU515" s="53">
        <v>125</v>
      </c>
      <c r="BV515" s="54">
        <v>125</v>
      </c>
      <c r="BX515" s="38">
        <f t="shared" si="104"/>
        <v>124.8</v>
      </c>
    </row>
    <row r="516" spans="1:76" ht="15" thickBot="1" x14ac:dyDescent="0.4">
      <c r="A516" s="17">
        <f t="shared" ref="A516:A579" si="112">AY516*0.85</f>
        <v>147.47499999999999</v>
      </c>
      <c r="B516" s="17">
        <f t="shared" ref="B516:B579" si="113">IF(AY516*0.9&gt;AJ516*0.58,AJ516*0.58,AY516*0.9)</f>
        <v>156.15</v>
      </c>
      <c r="C516" s="17">
        <f t="shared" ref="C516:C579" si="114">AJ516*0.5</f>
        <v>320</v>
      </c>
      <c r="D516" s="39" t="s">
        <v>58</v>
      </c>
      <c r="E516" s="40">
        <v>800</v>
      </c>
      <c r="F516" s="41"/>
      <c r="G516" s="41"/>
      <c r="H516" s="40"/>
      <c r="I516" s="42">
        <v>25663</v>
      </c>
      <c r="J516" s="43">
        <v>38.068043000000003</v>
      </c>
      <c r="K516" s="44">
        <v>-100.991394</v>
      </c>
      <c r="M516" s="45">
        <v>110</v>
      </c>
      <c r="N516" s="46">
        <v>76</v>
      </c>
      <c r="O516" s="46">
        <v>119</v>
      </c>
      <c r="P516" s="46">
        <v>90</v>
      </c>
      <c r="Q516" s="46">
        <v>89</v>
      </c>
      <c r="R516" s="46">
        <v>258</v>
      </c>
      <c r="S516" s="46">
        <v>267</v>
      </c>
      <c r="T516" s="46">
        <v>332</v>
      </c>
      <c r="U516" s="46">
        <v>267</v>
      </c>
      <c r="V516" s="47">
        <v>127</v>
      </c>
      <c r="X516" s="27">
        <f t="shared" si="109"/>
        <v>110</v>
      </c>
      <c r="Y516" s="27">
        <f t="shared" si="109"/>
        <v>76</v>
      </c>
      <c r="Z516" s="27">
        <f t="shared" si="109"/>
        <v>119</v>
      </c>
      <c r="AA516" s="27">
        <f t="shared" si="109"/>
        <v>90</v>
      </c>
      <c r="AB516" s="27">
        <f t="shared" si="109"/>
        <v>89</v>
      </c>
      <c r="AC516" s="27">
        <f t="shared" si="109"/>
        <v>258</v>
      </c>
      <c r="AD516" s="27">
        <f t="shared" si="109"/>
        <v>267</v>
      </c>
      <c r="AE516" s="27">
        <f t="shared" si="109"/>
        <v>332</v>
      </c>
      <c r="AF516" s="27">
        <f t="shared" si="109"/>
        <v>267</v>
      </c>
      <c r="AG516" s="27">
        <f t="shared" si="109"/>
        <v>127</v>
      </c>
      <c r="AI516" s="48">
        <v>640</v>
      </c>
      <c r="AJ516" s="49">
        <v>640</v>
      </c>
      <c r="AK516" s="50">
        <f t="shared" ref="AK516:AK524" si="115">AI516</f>
        <v>640</v>
      </c>
      <c r="AL516" s="51"/>
      <c r="AN516" s="52">
        <v>110</v>
      </c>
      <c r="AO516" s="53">
        <v>76</v>
      </c>
      <c r="AP516" s="53">
        <v>119</v>
      </c>
      <c r="AQ516" s="53">
        <v>90</v>
      </c>
      <c r="AR516" s="53">
        <v>89</v>
      </c>
      <c r="AS516" s="53">
        <v>258</v>
      </c>
      <c r="AT516" s="53">
        <v>267</v>
      </c>
      <c r="AU516" s="53">
        <v>332</v>
      </c>
      <c r="AV516" s="53">
        <v>267</v>
      </c>
      <c r="AW516" s="54">
        <v>127</v>
      </c>
      <c r="AY516" s="35">
        <f t="shared" ref="AY516:AY579" si="116">AVERAGE(AN516:AW516)</f>
        <v>173.5</v>
      </c>
      <c r="AZ516" s="36">
        <f t="shared" ref="AZ516:AZ579" si="117">AVERAGE(X516:AG516)</f>
        <v>173.5</v>
      </c>
      <c r="BB516" s="39">
        <v>101</v>
      </c>
      <c r="BC516" s="41">
        <v>101</v>
      </c>
      <c r="BD516" s="41">
        <v>101</v>
      </c>
      <c r="BE516" s="41">
        <v>101</v>
      </c>
      <c r="BF516" s="41">
        <v>101</v>
      </c>
      <c r="BG516" s="41">
        <v>202</v>
      </c>
      <c r="BH516" s="41">
        <v>240</v>
      </c>
      <c r="BI516" s="41">
        <v>202</v>
      </c>
      <c r="BJ516" s="41">
        <v>202</v>
      </c>
      <c r="BK516" s="51">
        <v>202</v>
      </c>
      <c r="BM516" s="52">
        <v>101</v>
      </c>
      <c r="BN516" s="53">
        <v>101</v>
      </c>
      <c r="BO516" s="53">
        <v>101</v>
      </c>
      <c r="BP516" s="53">
        <v>101</v>
      </c>
      <c r="BQ516" s="53">
        <v>101</v>
      </c>
      <c r="BR516" s="53">
        <v>202</v>
      </c>
      <c r="BS516" s="53">
        <v>240</v>
      </c>
      <c r="BT516" s="53">
        <v>202</v>
      </c>
      <c r="BU516" s="53">
        <v>202</v>
      </c>
      <c r="BV516" s="54">
        <v>202</v>
      </c>
      <c r="BX516" s="38">
        <f t="shared" ref="BX516:BX579" si="118">AVERAGE(BM516:BV516)</f>
        <v>155.30000000000001</v>
      </c>
    </row>
    <row r="517" spans="1:76" ht="15" thickBot="1" x14ac:dyDescent="0.4">
      <c r="A517" s="17">
        <f t="shared" si="112"/>
        <v>6.0511500000000016</v>
      </c>
      <c r="B517" s="17">
        <f t="shared" si="113"/>
        <v>6.4071000000000016</v>
      </c>
      <c r="C517" s="17">
        <f t="shared" si="114"/>
        <v>10</v>
      </c>
      <c r="D517" s="39" t="s">
        <v>58</v>
      </c>
      <c r="E517" s="40">
        <v>32411</v>
      </c>
      <c r="F517" s="41"/>
      <c r="G517" s="41"/>
      <c r="H517" s="40"/>
      <c r="I517" s="42">
        <v>4160</v>
      </c>
      <c r="J517" s="43">
        <v>37.950983000000001</v>
      </c>
      <c r="K517" s="44">
        <v>-101.248822</v>
      </c>
      <c r="M517" s="45">
        <v>11.21</v>
      </c>
      <c r="N517" s="46">
        <v>4.78</v>
      </c>
      <c r="O517" s="46">
        <v>4.79</v>
      </c>
      <c r="P517" s="46">
        <v>4.79</v>
      </c>
      <c r="Q517" s="46">
        <v>6.8</v>
      </c>
      <c r="R517" s="46">
        <v>12.66</v>
      </c>
      <c r="S517" s="46">
        <v>9.0399999999999991</v>
      </c>
      <c r="T517" s="46">
        <v>7.51</v>
      </c>
      <c r="U517" s="46">
        <v>6.32</v>
      </c>
      <c r="V517" s="47">
        <v>3.29</v>
      </c>
      <c r="X517" s="27">
        <f t="shared" si="109"/>
        <v>11.21</v>
      </c>
      <c r="Y517" s="27">
        <f t="shared" si="109"/>
        <v>4.78</v>
      </c>
      <c r="Z517" s="27">
        <f t="shared" si="109"/>
        <v>4.79</v>
      </c>
      <c r="AA517" s="27">
        <f t="shared" si="109"/>
        <v>4.79</v>
      </c>
      <c r="AB517" s="27">
        <f t="shared" si="109"/>
        <v>6.8</v>
      </c>
      <c r="AC517" s="27">
        <f t="shared" si="109"/>
        <v>12.66</v>
      </c>
      <c r="AD517" s="27">
        <f t="shared" si="109"/>
        <v>9.0399999999999991</v>
      </c>
      <c r="AE517" s="27">
        <f t="shared" si="109"/>
        <v>7.51</v>
      </c>
      <c r="AF517" s="27">
        <f t="shared" si="109"/>
        <v>6.32</v>
      </c>
      <c r="AG517" s="27">
        <f t="shared" si="109"/>
        <v>3.29</v>
      </c>
      <c r="AI517" s="48">
        <v>20</v>
      </c>
      <c r="AJ517" s="49">
        <v>20</v>
      </c>
      <c r="AK517" s="50">
        <f t="shared" si="115"/>
        <v>20</v>
      </c>
      <c r="AL517" s="51"/>
      <c r="AN517" s="52">
        <v>11.21</v>
      </c>
      <c r="AO517" s="53">
        <v>4.78</v>
      </c>
      <c r="AP517" s="53">
        <v>4.79</v>
      </c>
      <c r="AQ517" s="53">
        <v>4.79</v>
      </c>
      <c r="AR517" s="53">
        <v>6.8</v>
      </c>
      <c r="AS517" s="53">
        <v>12.66</v>
      </c>
      <c r="AT517" s="53">
        <v>9.0399999999999991</v>
      </c>
      <c r="AU517" s="53">
        <v>7.51</v>
      </c>
      <c r="AV517" s="53">
        <v>6.32</v>
      </c>
      <c r="AW517" s="54">
        <v>3.29</v>
      </c>
      <c r="AY517" s="35">
        <f t="shared" si="116"/>
        <v>7.1190000000000015</v>
      </c>
      <c r="AZ517" s="36">
        <f t="shared" si="117"/>
        <v>7.1190000000000015</v>
      </c>
      <c r="BB517" s="39">
        <v>17</v>
      </c>
      <c r="BC517" s="41">
        <v>17</v>
      </c>
      <c r="BD517" s="41">
        <v>17</v>
      </c>
      <c r="BE517" s="41">
        <v>17</v>
      </c>
      <c r="BF517" s="41">
        <v>17</v>
      </c>
      <c r="BG517" s="41">
        <v>17</v>
      </c>
      <c r="BH517" s="41">
        <v>17</v>
      </c>
      <c r="BI517" s="41">
        <v>17</v>
      </c>
      <c r="BJ517" s="41">
        <v>17</v>
      </c>
      <c r="BK517" s="51">
        <v>17</v>
      </c>
      <c r="BM517" s="52">
        <v>17</v>
      </c>
      <c r="BN517" s="53">
        <v>17</v>
      </c>
      <c r="BO517" s="53">
        <v>17</v>
      </c>
      <c r="BP517" s="53">
        <v>17</v>
      </c>
      <c r="BQ517" s="53">
        <v>17</v>
      </c>
      <c r="BR517" s="53">
        <v>17</v>
      </c>
      <c r="BS517" s="53">
        <v>17</v>
      </c>
      <c r="BT517" s="53">
        <v>17</v>
      </c>
      <c r="BU517" s="53">
        <v>17</v>
      </c>
      <c r="BV517" s="54">
        <v>17</v>
      </c>
      <c r="BX517" s="38">
        <f t="shared" si="118"/>
        <v>17</v>
      </c>
    </row>
    <row r="518" spans="1:76" ht="15" thickBot="1" x14ac:dyDescent="0.4">
      <c r="A518" s="17">
        <f t="shared" si="112"/>
        <v>155.80500000000001</v>
      </c>
      <c r="B518" s="17">
        <f t="shared" si="113"/>
        <v>164.97000000000003</v>
      </c>
      <c r="C518" s="17">
        <f t="shared" si="114"/>
        <v>148</v>
      </c>
      <c r="D518" s="39" t="s">
        <v>58</v>
      </c>
      <c r="E518" s="40">
        <v>17</v>
      </c>
      <c r="F518" s="41" t="s">
        <v>67</v>
      </c>
      <c r="G518" s="41"/>
      <c r="H518" s="40"/>
      <c r="I518" s="42">
        <v>27431</v>
      </c>
      <c r="J518" s="43">
        <v>38.039391000000002</v>
      </c>
      <c r="K518" s="44">
        <v>-100.881874</v>
      </c>
      <c r="M518" s="45">
        <v>290</v>
      </c>
      <c r="N518" s="46">
        <v>228</v>
      </c>
      <c r="O518" s="46">
        <v>108</v>
      </c>
      <c r="P518" s="46">
        <v>58</v>
      </c>
      <c r="Q518" s="46">
        <v>214</v>
      </c>
      <c r="R518" s="46">
        <v>268</v>
      </c>
      <c r="S518" s="46">
        <v>249</v>
      </c>
      <c r="T518" s="46">
        <v>109</v>
      </c>
      <c r="U518" s="46">
        <v>191</v>
      </c>
      <c r="V518" s="47">
        <v>118</v>
      </c>
      <c r="X518" s="27">
        <f t="shared" si="109"/>
        <v>290</v>
      </c>
      <c r="Y518" s="27">
        <f t="shared" si="109"/>
        <v>228</v>
      </c>
      <c r="Z518" s="27">
        <f t="shared" si="109"/>
        <v>108</v>
      </c>
      <c r="AA518" s="27">
        <f t="shared" si="109"/>
        <v>58</v>
      </c>
      <c r="AB518" s="27">
        <f t="shared" si="109"/>
        <v>214</v>
      </c>
      <c r="AC518" s="27">
        <f t="shared" si="109"/>
        <v>268</v>
      </c>
      <c r="AD518" s="27">
        <f t="shared" si="109"/>
        <v>249</v>
      </c>
      <c r="AE518" s="27">
        <f t="shared" si="109"/>
        <v>109</v>
      </c>
      <c r="AF518" s="27">
        <f t="shared" si="109"/>
        <v>191</v>
      </c>
      <c r="AG518" s="27">
        <f t="shared" si="109"/>
        <v>118</v>
      </c>
      <c r="AI518" s="48">
        <v>296</v>
      </c>
      <c r="AJ518" s="49">
        <v>296</v>
      </c>
      <c r="AK518" s="50">
        <f t="shared" si="115"/>
        <v>296</v>
      </c>
      <c r="AL518" s="51"/>
      <c r="AN518" s="52">
        <v>290</v>
      </c>
      <c r="AO518" s="53">
        <v>228</v>
      </c>
      <c r="AP518" s="53">
        <v>108</v>
      </c>
      <c r="AQ518" s="53">
        <v>58</v>
      </c>
      <c r="AR518" s="53">
        <v>214</v>
      </c>
      <c r="AS518" s="53">
        <v>268</v>
      </c>
      <c r="AT518" s="53">
        <v>249</v>
      </c>
      <c r="AU518" s="53">
        <v>109</v>
      </c>
      <c r="AV518" s="53">
        <v>191</v>
      </c>
      <c r="AW518" s="54">
        <v>118</v>
      </c>
      <c r="AY518" s="35">
        <f t="shared" si="116"/>
        <v>183.3</v>
      </c>
      <c r="AZ518" s="36">
        <f t="shared" si="117"/>
        <v>183.3</v>
      </c>
      <c r="BB518" s="39">
        <v>145</v>
      </c>
      <c r="BC518" s="41">
        <v>145</v>
      </c>
      <c r="BD518" s="41">
        <v>145</v>
      </c>
      <c r="BE518" s="41">
        <v>145</v>
      </c>
      <c r="BF518" s="41">
        <v>120</v>
      </c>
      <c r="BG518" s="41">
        <v>120</v>
      </c>
      <c r="BH518" s="41">
        <v>120</v>
      </c>
      <c r="BI518" s="41">
        <v>120</v>
      </c>
      <c r="BJ518" s="41">
        <v>120</v>
      </c>
      <c r="BK518" s="51">
        <v>120</v>
      </c>
      <c r="BM518" s="52">
        <v>145</v>
      </c>
      <c r="BN518" s="53">
        <v>145</v>
      </c>
      <c r="BO518" s="53">
        <v>145</v>
      </c>
      <c r="BP518" s="53">
        <v>145</v>
      </c>
      <c r="BQ518" s="53">
        <v>120</v>
      </c>
      <c r="BR518" s="53">
        <v>120</v>
      </c>
      <c r="BS518" s="53">
        <v>120</v>
      </c>
      <c r="BT518" s="53">
        <v>120</v>
      </c>
      <c r="BU518" s="53">
        <v>120</v>
      </c>
      <c r="BV518" s="54">
        <v>120</v>
      </c>
      <c r="BX518" s="38">
        <f t="shared" si="118"/>
        <v>130</v>
      </c>
    </row>
    <row r="519" spans="1:76" ht="15" thickBot="1" x14ac:dyDescent="0.4">
      <c r="A519" s="17">
        <f t="shared" si="112"/>
        <v>114.75</v>
      </c>
      <c r="B519" s="17">
        <f t="shared" si="113"/>
        <v>92.8</v>
      </c>
      <c r="C519" s="17">
        <f t="shared" si="114"/>
        <v>80</v>
      </c>
      <c r="D519" s="39" t="s">
        <v>58</v>
      </c>
      <c r="E519" s="40">
        <v>24</v>
      </c>
      <c r="F519" s="41" t="s">
        <v>67</v>
      </c>
      <c r="G519" s="41"/>
      <c r="H519" s="40"/>
      <c r="I519" s="42">
        <v>77689</v>
      </c>
      <c r="J519" s="43">
        <v>38.009968780000001</v>
      </c>
      <c r="K519" s="44">
        <v>-100.86517078</v>
      </c>
      <c r="M519" s="45">
        <v>65</v>
      </c>
      <c r="N519" s="46">
        <v>161</v>
      </c>
      <c r="O519" s="46">
        <v>108</v>
      </c>
      <c r="P519" s="46">
        <v>123</v>
      </c>
      <c r="Q519" s="46">
        <v>163</v>
      </c>
      <c r="R519" s="46">
        <v>172</v>
      </c>
      <c r="S519" s="46">
        <v>156</v>
      </c>
      <c r="T519" s="46">
        <v>150</v>
      </c>
      <c r="U519" s="46">
        <v>136</v>
      </c>
      <c r="V519" s="47">
        <v>116</v>
      </c>
      <c r="X519" s="27">
        <f t="shared" si="109"/>
        <v>65</v>
      </c>
      <c r="Y519" s="27">
        <f t="shared" si="109"/>
        <v>161</v>
      </c>
      <c r="Z519" s="27">
        <f t="shared" si="109"/>
        <v>108</v>
      </c>
      <c r="AA519" s="27">
        <f t="shared" si="109"/>
        <v>123</v>
      </c>
      <c r="AB519" s="27">
        <f t="shared" si="109"/>
        <v>163</v>
      </c>
      <c r="AC519" s="27">
        <f t="shared" si="109"/>
        <v>172</v>
      </c>
      <c r="AD519" s="27">
        <f t="shared" si="109"/>
        <v>156</v>
      </c>
      <c r="AE519" s="27">
        <f t="shared" si="109"/>
        <v>150</v>
      </c>
      <c r="AF519" s="27">
        <f t="shared" si="109"/>
        <v>136</v>
      </c>
      <c r="AG519" s="27">
        <f t="shared" si="109"/>
        <v>116</v>
      </c>
      <c r="AI519" s="48">
        <v>160</v>
      </c>
      <c r="AJ519" s="49">
        <v>160</v>
      </c>
      <c r="AK519" s="50">
        <f t="shared" si="115"/>
        <v>160</v>
      </c>
      <c r="AL519" s="51"/>
      <c r="AN519" s="52">
        <v>65</v>
      </c>
      <c r="AO519" s="53">
        <v>161</v>
      </c>
      <c r="AP519" s="53">
        <v>108</v>
      </c>
      <c r="AQ519" s="53">
        <v>123</v>
      </c>
      <c r="AR519" s="53">
        <v>163</v>
      </c>
      <c r="AS519" s="53">
        <v>172</v>
      </c>
      <c r="AT519" s="53">
        <v>156</v>
      </c>
      <c r="AU519" s="53">
        <v>150</v>
      </c>
      <c r="AV519" s="53">
        <v>136</v>
      </c>
      <c r="AW519" s="54">
        <v>116</v>
      </c>
      <c r="AY519" s="35">
        <f t="shared" si="116"/>
        <v>135</v>
      </c>
      <c r="AZ519" s="36">
        <f t="shared" si="117"/>
        <v>135</v>
      </c>
      <c r="BB519" s="39">
        <v>95</v>
      </c>
      <c r="BC519" s="41">
        <v>95</v>
      </c>
      <c r="BD519" s="41">
        <v>95</v>
      </c>
      <c r="BE519" s="41">
        <v>95</v>
      </c>
      <c r="BF519" s="41">
        <v>95</v>
      </c>
      <c r="BG519" s="41">
        <v>95</v>
      </c>
      <c r="BH519" s="41">
        <v>61</v>
      </c>
      <c r="BI519" s="41">
        <v>61</v>
      </c>
      <c r="BJ519" s="41">
        <v>61</v>
      </c>
      <c r="BK519" s="51">
        <v>61</v>
      </c>
      <c r="BM519" s="52">
        <v>95</v>
      </c>
      <c r="BN519" s="53">
        <v>95</v>
      </c>
      <c r="BO519" s="53">
        <v>95</v>
      </c>
      <c r="BP519" s="53">
        <v>95</v>
      </c>
      <c r="BQ519" s="53">
        <v>95</v>
      </c>
      <c r="BR519" s="53">
        <v>95</v>
      </c>
      <c r="BS519" s="53">
        <v>61</v>
      </c>
      <c r="BT519" s="53">
        <v>61</v>
      </c>
      <c r="BU519" s="53">
        <v>61</v>
      </c>
      <c r="BV519" s="54">
        <v>61</v>
      </c>
      <c r="BX519" s="38">
        <f t="shared" si="118"/>
        <v>81.400000000000006</v>
      </c>
    </row>
    <row r="520" spans="1:76" ht="15" thickBot="1" x14ac:dyDescent="0.4">
      <c r="A520" s="17">
        <f t="shared" si="112"/>
        <v>210.79999999999998</v>
      </c>
      <c r="B520" s="17">
        <f t="shared" si="113"/>
        <v>185.6</v>
      </c>
      <c r="C520" s="17">
        <f t="shared" si="114"/>
        <v>160</v>
      </c>
      <c r="D520" s="39" t="s">
        <v>58</v>
      </c>
      <c r="E520" s="40">
        <v>7052</v>
      </c>
      <c r="F520" s="41"/>
      <c r="G520" s="41"/>
      <c r="H520" s="40"/>
      <c r="I520" s="42">
        <v>62167</v>
      </c>
      <c r="J520" s="43">
        <v>38.082948289999997</v>
      </c>
      <c r="K520" s="44">
        <v>-101.08972876</v>
      </c>
      <c r="M520" s="45">
        <v>232</v>
      </c>
      <c r="N520" s="46">
        <v>219</v>
      </c>
      <c r="O520" s="46">
        <v>268</v>
      </c>
      <c r="P520" s="46">
        <v>218</v>
      </c>
      <c r="Q520" s="46">
        <v>227</v>
      </c>
      <c r="R520" s="46">
        <v>334</v>
      </c>
      <c r="S520" s="46">
        <v>298</v>
      </c>
      <c r="T520" s="46">
        <v>269</v>
      </c>
      <c r="U520" s="46">
        <v>239</v>
      </c>
      <c r="V520" s="47">
        <v>176</v>
      </c>
      <c r="X520" s="27">
        <f t="shared" si="109"/>
        <v>232</v>
      </c>
      <c r="Y520" s="27">
        <f t="shared" si="109"/>
        <v>219</v>
      </c>
      <c r="Z520" s="27">
        <f t="shared" si="109"/>
        <v>268</v>
      </c>
      <c r="AA520" s="27">
        <f t="shared" si="109"/>
        <v>218</v>
      </c>
      <c r="AB520" s="27">
        <f t="shared" si="109"/>
        <v>227</v>
      </c>
      <c r="AC520" s="27">
        <f t="shared" si="109"/>
        <v>334</v>
      </c>
      <c r="AD520" s="27">
        <f t="shared" si="109"/>
        <v>298</v>
      </c>
      <c r="AE520" s="27">
        <f t="shared" si="109"/>
        <v>269</v>
      </c>
      <c r="AF520" s="27">
        <f t="shared" si="109"/>
        <v>239</v>
      </c>
      <c r="AG520" s="27">
        <f t="shared" si="109"/>
        <v>176</v>
      </c>
      <c r="AI520" s="48">
        <v>320</v>
      </c>
      <c r="AJ520" s="49">
        <v>320</v>
      </c>
      <c r="AK520" s="50">
        <f t="shared" si="115"/>
        <v>320</v>
      </c>
      <c r="AL520" s="51"/>
      <c r="AN520" s="52">
        <v>232</v>
      </c>
      <c r="AO520" s="53">
        <v>219</v>
      </c>
      <c r="AP520" s="53">
        <v>268</v>
      </c>
      <c r="AQ520" s="53">
        <v>218</v>
      </c>
      <c r="AR520" s="53">
        <v>227</v>
      </c>
      <c r="AS520" s="53">
        <v>334</v>
      </c>
      <c r="AT520" s="53">
        <v>298</v>
      </c>
      <c r="AU520" s="53">
        <v>269</v>
      </c>
      <c r="AV520" s="53">
        <v>239</v>
      </c>
      <c r="AW520" s="54">
        <v>176</v>
      </c>
      <c r="AY520" s="35">
        <f t="shared" si="116"/>
        <v>248</v>
      </c>
      <c r="AZ520" s="36">
        <f t="shared" si="117"/>
        <v>248</v>
      </c>
      <c r="BB520" s="39">
        <v>121</v>
      </c>
      <c r="BC520" s="41">
        <v>121</v>
      </c>
      <c r="BD520" s="41">
        <v>121</v>
      </c>
      <c r="BE520" s="41">
        <v>121</v>
      </c>
      <c r="BF520" s="41">
        <v>121</v>
      </c>
      <c r="BG520" s="41">
        <v>121</v>
      </c>
      <c r="BH520" s="41">
        <v>121</v>
      </c>
      <c r="BI520" s="41">
        <v>121</v>
      </c>
      <c r="BJ520" s="41">
        <v>121</v>
      </c>
      <c r="BK520" s="51">
        <v>121</v>
      </c>
      <c r="BM520" s="52">
        <v>121</v>
      </c>
      <c r="BN520" s="53">
        <v>121</v>
      </c>
      <c r="BO520" s="53">
        <v>121</v>
      </c>
      <c r="BP520" s="53">
        <v>121</v>
      </c>
      <c r="BQ520" s="53">
        <v>121</v>
      </c>
      <c r="BR520" s="53">
        <v>121</v>
      </c>
      <c r="BS520" s="53">
        <v>121</v>
      </c>
      <c r="BT520" s="53">
        <v>121</v>
      </c>
      <c r="BU520" s="53">
        <v>121</v>
      </c>
      <c r="BV520" s="54">
        <v>121</v>
      </c>
      <c r="BX520" s="38">
        <f t="shared" si="118"/>
        <v>121</v>
      </c>
    </row>
    <row r="521" spans="1:76" ht="15" thickBot="1" x14ac:dyDescent="0.4">
      <c r="A521" s="17">
        <f t="shared" si="112"/>
        <v>322.83</v>
      </c>
      <c r="B521" s="17">
        <f t="shared" si="113"/>
        <v>278.39999999999998</v>
      </c>
      <c r="C521" s="17">
        <f t="shared" si="114"/>
        <v>240</v>
      </c>
      <c r="D521" s="39" t="s">
        <v>58</v>
      </c>
      <c r="E521" s="40">
        <v>24912</v>
      </c>
      <c r="F521" s="41"/>
      <c r="G521" s="41"/>
      <c r="H521" s="40"/>
      <c r="I521" s="42">
        <v>36155</v>
      </c>
      <c r="J521" s="43">
        <v>38.036850000000001</v>
      </c>
      <c r="K521" s="44">
        <v>-100.91537</v>
      </c>
      <c r="M521" s="45">
        <v>450</v>
      </c>
      <c r="N521" s="46">
        <v>296</v>
      </c>
      <c r="O521" s="46">
        <v>440</v>
      </c>
      <c r="P521" s="46">
        <v>366</v>
      </c>
      <c r="Q521" s="46">
        <v>327</v>
      </c>
      <c r="R521" s="46">
        <v>583</v>
      </c>
      <c r="S521" s="46">
        <v>365</v>
      </c>
      <c r="T521" s="46">
        <v>422</v>
      </c>
      <c r="U521" s="46">
        <v>342</v>
      </c>
      <c r="V521" s="47">
        <v>207</v>
      </c>
      <c r="X521" s="27">
        <f t="shared" si="109"/>
        <v>450</v>
      </c>
      <c r="Y521" s="27">
        <f t="shared" si="109"/>
        <v>296</v>
      </c>
      <c r="Z521" s="27">
        <f t="shared" ref="X521:AG546" si="119">O521</f>
        <v>440</v>
      </c>
      <c r="AA521" s="27">
        <f t="shared" si="119"/>
        <v>366</v>
      </c>
      <c r="AB521" s="27">
        <f t="shared" si="119"/>
        <v>327</v>
      </c>
      <c r="AC521" s="27">
        <f t="shared" si="119"/>
        <v>583</v>
      </c>
      <c r="AD521" s="27">
        <f t="shared" si="119"/>
        <v>365</v>
      </c>
      <c r="AE521" s="27">
        <f t="shared" si="119"/>
        <v>422</v>
      </c>
      <c r="AF521" s="27">
        <f t="shared" si="119"/>
        <v>342</v>
      </c>
      <c r="AG521" s="27">
        <f t="shared" si="119"/>
        <v>207</v>
      </c>
      <c r="AI521" s="48">
        <v>480</v>
      </c>
      <c r="AJ521" s="49">
        <v>480</v>
      </c>
      <c r="AK521" s="50">
        <f t="shared" si="115"/>
        <v>480</v>
      </c>
      <c r="AL521" s="51"/>
      <c r="AN521" s="52">
        <v>450</v>
      </c>
      <c r="AO521" s="53">
        <v>296</v>
      </c>
      <c r="AP521" s="53">
        <v>440</v>
      </c>
      <c r="AQ521" s="53">
        <v>366</v>
      </c>
      <c r="AR521" s="53">
        <v>327</v>
      </c>
      <c r="AS521" s="53">
        <v>583</v>
      </c>
      <c r="AT521" s="53">
        <v>365</v>
      </c>
      <c r="AU521" s="53">
        <v>422</v>
      </c>
      <c r="AV521" s="53">
        <v>342</v>
      </c>
      <c r="AW521" s="54">
        <v>207</v>
      </c>
      <c r="AY521" s="35">
        <f t="shared" si="116"/>
        <v>379.8</v>
      </c>
      <c r="AZ521" s="36">
        <f t="shared" si="117"/>
        <v>379.8</v>
      </c>
      <c r="BB521" s="39">
        <v>240</v>
      </c>
      <c r="BC521" s="41">
        <v>240</v>
      </c>
      <c r="BD521" s="41">
        <v>240</v>
      </c>
      <c r="BE521" s="41">
        <v>240</v>
      </c>
      <c r="BF521" s="41">
        <v>240</v>
      </c>
      <c r="BG521" s="41">
        <v>240</v>
      </c>
      <c r="BH521" s="41">
        <v>240</v>
      </c>
      <c r="BI521" s="41">
        <v>240</v>
      </c>
      <c r="BJ521" s="41">
        <v>240</v>
      </c>
      <c r="BK521" s="51">
        <v>192</v>
      </c>
      <c r="BM521" s="52">
        <v>240</v>
      </c>
      <c r="BN521" s="53">
        <v>240</v>
      </c>
      <c r="BO521" s="53">
        <v>240</v>
      </c>
      <c r="BP521" s="53">
        <v>240</v>
      </c>
      <c r="BQ521" s="53">
        <v>240</v>
      </c>
      <c r="BR521" s="53">
        <v>240</v>
      </c>
      <c r="BS521" s="53">
        <v>240</v>
      </c>
      <c r="BT521" s="53">
        <v>240</v>
      </c>
      <c r="BU521" s="53">
        <v>240</v>
      </c>
      <c r="BV521" s="54">
        <v>192</v>
      </c>
      <c r="BX521" s="38">
        <f t="shared" si="118"/>
        <v>235.2</v>
      </c>
    </row>
    <row r="522" spans="1:76" ht="15" thickBot="1" x14ac:dyDescent="0.4">
      <c r="A522" s="17">
        <f t="shared" si="112"/>
        <v>65.131249999999994</v>
      </c>
      <c r="B522" s="17">
        <f t="shared" si="113"/>
        <v>68.962500000000006</v>
      </c>
      <c r="C522" s="17">
        <f t="shared" si="114"/>
        <v>80</v>
      </c>
      <c r="D522" s="39" t="s">
        <v>58</v>
      </c>
      <c r="E522" s="40">
        <v>72</v>
      </c>
      <c r="F522" s="41" t="s">
        <v>67</v>
      </c>
      <c r="G522" s="41"/>
      <c r="H522" s="40"/>
      <c r="I522" s="42">
        <v>8942</v>
      </c>
      <c r="J522" s="43">
        <v>37.959600000000002</v>
      </c>
      <c r="K522" s="44">
        <v>-100.81914999999999</v>
      </c>
      <c r="M522" s="45">
        <v>28</v>
      </c>
      <c r="N522" s="46">
        <v>4</v>
      </c>
      <c r="O522" s="46">
        <v>101</v>
      </c>
      <c r="P522" s="46">
        <v>60</v>
      </c>
      <c r="Q522" s="46">
        <v>63</v>
      </c>
      <c r="R522" s="46">
        <v>114</v>
      </c>
      <c r="S522" s="46">
        <v>152</v>
      </c>
      <c r="T522" s="46">
        <v>91</v>
      </c>
      <c r="U522" s="46">
        <v>0</v>
      </c>
      <c r="V522" s="47">
        <v>0</v>
      </c>
      <c r="X522" s="27">
        <f t="shared" si="119"/>
        <v>28</v>
      </c>
      <c r="Y522" s="27">
        <f t="shared" si="119"/>
        <v>4</v>
      </c>
      <c r="Z522" s="27">
        <f t="shared" si="119"/>
        <v>101</v>
      </c>
      <c r="AA522" s="27">
        <f t="shared" si="119"/>
        <v>60</v>
      </c>
      <c r="AB522" s="27">
        <f t="shared" si="119"/>
        <v>63</v>
      </c>
      <c r="AC522" s="27">
        <f t="shared" si="119"/>
        <v>114</v>
      </c>
      <c r="AD522" s="27">
        <f t="shared" si="119"/>
        <v>152</v>
      </c>
      <c r="AE522" s="27">
        <f t="shared" si="119"/>
        <v>91</v>
      </c>
      <c r="AF522" s="27">
        <f t="shared" si="119"/>
        <v>0</v>
      </c>
      <c r="AG522" s="27">
        <f t="shared" si="119"/>
        <v>0</v>
      </c>
      <c r="AI522" s="48">
        <v>160</v>
      </c>
      <c r="AJ522" s="49">
        <v>160</v>
      </c>
      <c r="AK522" s="50">
        <f t="shared" si="115"/>
        <v>160</v>
      </c>
      <c r="AL522" s="51"/>
      <c r="AN522" s="52">
        <v>28</v>
      </c>
      <c r="AO522" s="53">
        <v>4</v>
      </c>
      <c r="AP522" s="53">
        <v>101</v>
      </c>
      <c r="AQ522" s="53">
        <v>60</v>
      </c>
      <c r="AR522" s="53">
        <v>63</v>
      </c>
      <c r="AS522" s="53">
        <v>114</v>
      </c>
      <c r="AT522" s="53">
        <v>152</v>
      </c>
      <c r="AU522" s="53">
        <v>91</v>
      </c>
      <c r="AV522" s="53"/>
      <c r="AW522" s="54"/>
      <c r="AY522" s="35">
        <f t="shared" si="116"/>
        <v>76.625</v>
      </c>
      <c r="AZ522" s="36">
        <f t="shared" si="117"/>
        <v>61.3</v>
      </c>
      <c r="BB522" s="39">
        <v>75</v>
      </c>
      <c r="BC522" s="41">
        <v>50</v>
      </c>
      <c r="BD522" s="41">
        <v>65</v>
      </c>
      <c r="BE522" s="41">
        <v>65</v>
      </c>
      <c r="BF522" s="41">
        <v>65</v>
      </c>
      <c r="BG522" s="41">
        <v>65</v>
      </c>
      <c r="BH522" s="41">
        <v>65</v>
      </c>
      <c r="BI522" s="41">
        <v>60</v>
      </c>
      <c r="BJ522" s="41">
        <v>0</v>
      </c>
      <c r="BK522" s="51">
        <v>0</v>
      </c>
      <c r="BM522" s="52">
        <v>75</v>
      </c>
      <c r="BN522" s="53">
        <v>50</v>
      </c>
      <c r="BO522" s="53">
        <v>65</v>
      </c>
      <c r="BP522" s="53">
        <v>65</v>
      </c>
      <c r="BQ522" s="53">
        <v>65</v>
      </c>
      <c r="BR522" s="53">
        <v>65</v>
      </c>
      <c r="BS522" s="53">
        <v>65</v>
      </c>
      <c r="BT522" s="53">
        <v>60</v>
      </c>
      <c r="BU522" s="53" t="s">
        <v>85</v>
      </c>
      <c r="BV522" s="54" t="s">
        <v>85</v>
      </c>
      <c r="BX522" s="38">
        <f t="shared" si="118"/>
        <v>63.75</v>
      </c>
    </row>
    <row r="523" spans="1:76" ht="15" thickBot="1" x14ac:dyDescent="0.4">
      <c r="A523" s="17">
        <f t="shared" si="112"/>
        <v>260.78000000000003</v>
      </c>
      <c r="B523" s="17">
        <f t="shared" si="113"/>
        <v>276.12</v>
      </c>
      <c r="C523" s="17">
        <f t="shared" si="114"/>
        <v>259</v>
      </c>
      <c r="D523" s="39" t="s">
        <v>58</v>
      </c>
      <c r="E523" s="40">
        <v>3407</v>
      </c>
      <c r="F523" s="41"/>
      <c r="G523" s="41"/>
      <c r="H523" s="40"/>
      <c r="I523" s="42">
        <v>6575</v>
      </c>
      <c r="J523" s="43">
        <v>37.954158999999997</v>
      </c>
      <c r="K523" s="44">
        <v>-101.241005</v>
      </c>
      <c r="M523" s="45">
        <v>262</v>
      </c>
      <c r="N523" s="46">
        <v>146</v>
      </c>
      <c r="O523" s="46">
        <v>513</v>
      </c>
      <c r="P523" s="46">
        <v>243</v>
      </c>
      <c r="Q523" s="46">
        <v>234</v>
      </c>
      <c r="R523" s="46">
        <v>353</v>
      </c>
      <c r="S523" s="46">
        <v>325</v>
      </c>
      <c r="T523" s="46">
        <v>368</v>
      </c>
      <c r="U523" s="46">
        <v>348</v>
      </c>
      <c r="V523" s="47">
        <v>276</v>
      </c>
      <c r="X523" s="27">
        <f t="shared" si="119"/>
        <v>262</v>
      </c>
      <c r="Y523" s="27">
        <f t="shared" si="119"/>
        <v>146</v>
      </c>
      <c r="Z523" s="27">
        <f t="shared" si="119"/>
        <v>513</v>
      </c>
      <c r="AA523" s="27">
        <f t="shared" si="119"/>
        <v>243</v>
      </c>
      <c r="AB523" s="27">
        <f t="shared" si="119"/>
        <v>234</v>
      </c>
      <c r="AC523" s="27">
        <f t="shared" si="119"/>
        <v>353</v>
      </c>
      <c r="AD523" s="27">
        <f t="shared" si="119"/>
        <v>325</v>
      </c>
      <c r="AE523" s="27">
        <f t="shared" si="119"/>
        <v>368</v>
      </c>
      <c r="AF523" s="27">
        <f t="shared" si="119"/>
        <v>348</v>
      </c>
      <c r="AG523" s="27">
        <f t="shared" si="119"/>
        <v>276</v>
      </c>
      <c r="AI523" s="48">
        <v>518</v>
      </c>
      <c r="AJ523" s="49">
        <v>518</v>
      </c>
      <c r="AK523" s="50">
        <f t="shared" si="115"/>
        <v>518</v>
      </c>
      <c r="AL523" s="51"/>
      <c r="AN523" s="52">
        <v>262</v>
      </c>
      <c r="AO523" s="53">
        <v>146</v>
      </c>
      <c r="AP523" s="53">
        <v>513</v>
      </c>
      <c r="AQ523" s="53">
        <v>243</v>
      </c>
      <c r="AR523" s="53">
        <v>234</v>
      </c>
      <c r="AS523" s="53">
        <v>353</v>
      </c>
      <c r="AT523" s="53">
        <v>325</v>
      </c>
      <c r="AU523" s="53">
        <v>368</v>
      </c>
      <c r="AV523" s="53">
        <v>348</v>
      </c>
      <c r="AW523" s="54">
        <v>276</v>
      </c>
      <c r="AY523" s="35">
        <f t="shared" si="116"/>
        <v>306.8</v>
      </c>
      <c r="AZ523" s="36">
        <f t="shared" si="117"/>
        <v>306.8</v>
      </c>
      <c r="BB523" s="39">
        <v>245</v>
      </c>
      <c r="BC523" s="41">
        <v>245</v>
      </c>
      <c r="BD523" s="41">
        <v>245</v>
      </c>
      <c r="BE523" s="41">
        <v>245</v>
      </c>
      <c r="BF523" s="41">
        <v>245</v>
      </c>
      <c r="BG523" s="41">
        <v>245</v>
      </c>
      <c r="BH523" s="41">
        <v>245</v>
      </c>
      <c r="BI523" s="41">
        <v>250</v>
      </c>
      <c r="BJ523" s="41">
        <v>250</v>
      </c>
      <c r="BK523" s="51">
        <v>250</v>
      </c>
      <c r="BM523" s="52">
        <v>245</v>
      </c>
      <c r="BN523" s="53">
        <v>245</v>
      </c>
      <c r="BO523" s="53">
        <v>245</v>
      </c>
      <c r="BP523" s="53">
        <v>245</v>
      </c>
      <c r="BQ523" s="53">
        <v>245</v>
      </c>
      <c r="BR523" s="53">
        <v>245</v>
      </c>
      <c r="BS523" s="53">
        <v>245</v>
      </c>
      <c r="BT523" s="53">
        <v>250</v>
      </c>
      <c r="BU523" s="53">
        <v>250</v>
      </c>
      <c r="BV523" s="54">
        <v>250</v>
      </c>
      <c r="BX523" s="38">
        <f t="shared" si="118"/>
        <v>246.5</v>
      </c>
    </row>
    <row r="524" spans="1:76" ht="15" thickBot="1" x14ac:dyDescent="0.4">
      <c r="A524" s="17">
        <f t="shared" si="112"/>
        <v>108.43571428571428</v>
      </c>
      <c r="B524" s="17">
        <f t="shared" si="113"/>
        <v>114.81428571428572</v>
      </c>
      <c r="C524" s="17">
        <f t="shared" si="114"/>
        <v>160</v>
      </c>
      <c r="D524" s="39" t="s">
        <v>58</v>
      </c>
      <c r="E524" s="40">
        <v>1847</v>
      </c>
      <c r="F524" s="41"/>
      <c r="G524" s="41"/>
      <c r="H524" s="40"/>
      <c r="I524" s="42">
        <v>25646</v>
      </c>
      <c r="J524" s="43">
        <v>38.006390000000003</v>
      </c>
      <c r="K524" s="44">
        <v>-101.11723000000001</v>
      </c>
      <c r="M524" s="45">
        <v>72</v>
      </c>
      <c r="N524" s="46">
        <v>134</v>
      </c>
      <c r="O524" s="46">
        <v>61</v>
      </c>
      <c r="P524" s="46">
        <v>0</v>
      </c>
      <c r="Q524" s="46">
        <v>0</v>
      </c>
      <c r="R524" s="46">
        <v>0</v>
      </c>
      <c r="S524" s="46">
        <v>319</v>
      </c>
      <c r="T524" s="46">
        <v>95</v>
      </c>
      <c r="U524" s="46">
        <v>106</v>
      </c>
      <c r="V524" s="47">
        <v>106</v>
      </c>
      <c r="X524" s="27">
        <f t="shared" si="119"/>
        <v>72</v>
      </c>
      <c r="Y524" s="27">
        <f t="shared" si="119"/>
        <v>134</v>
      </c>
      <c r="Z524" s="27">
        <f t="shared" si="119"/>
        <v>61</v>
      </c>
      <c r="AA524" s="27">
        <f t="shared" si="119"/>
        <v>0</v>
      </c>
      <c r="AB524" s="27">
        <f t="shared" si="119"/>
        <v>0</v>
      </c>
      <c r="AC524" s="27">
        <f t="shared" si="119"/>
        <v>0</v>
      </c>
      <c r="AD524" s="27">
        <f t="shared" si="119"/>
        <v>319</v>
      </c>
      <c r="AE524" s="27">
        <f t="shared" si="119"/>
        <v>95</v>
      </c>
      <c r="AF524" s="27">
        <f t="shared" si="119"/>
        <v>106</v>
      </c>
      <c r="AG524" s="27">
        <f t="shared" si="119"/>
        <v>106</v>
      </c>
      <c r="AI524" s="48">
        <v>320</v>
      </c>
      <c r="AJ524" s="49">
        <v>320</v>
      </c>
      <c r="AK524" s="50">
        <f t="shared" si="115"/>
        <v>320</v>
      </c>
      <c r="AL524" s="51"/>
      <c r="AN524" s="52">
        <v>72</v>
      </c>
      <c r="AO524" s="53">
        <v>134</v>
      </c>
      <c r="AP524" s="53">
        <v>61</v>
      </c>
      <c r="AQ524" s="53"/>
      <c r="AR524" s="53"/>
      <c r="AS524" s="53"/>
      <c r="AT524" s="53">
        <v>319</v>
      </c>
      <c r="AU524" s="53">
        <v>95</v>
      </c>
      <c r="AV524" s="53">
        <v>106</v>
      </c>
      <c r="AW524" s="54">
        <v>106</v>
      </c>
      <c r="AY524" s="35">
        <f t="shared" si="116"/>
        <v>127.57142857142857</v>
      </c>
      <c r="AZ524" s="36">
        <f t="shared" si="117"/>
        <v>89.3</v>
      </c>
      <c r="BB524" s="39">
        <v>160</v>
      </c>
      <c r="BC524" s="41">
        <v>160</v>
      </c>
      <c r="BD524" s="41">
        <v>160</v>
      </c>
      <c r="BE524" s="41">
        <v>0</v>
      </c>
      <c r="BF524" s="41">
        <v>0</v>
      </c>
      <c r="BG524" s="41">
        <v>0</v>
      </c>
      <c r="BH524" s="41">
        <v>160</v>
      </c>
      <c r="BI524" s="41">
        <v>160</v>
      </c>
      <c r="BJ524" s="41">
        <v>160</v>
      </c>
      <c r="BK524" s="51">
        <v>160</v>
      </c>
      <c r="BM524" s="52">
        <v>160</v>
      </c>
      <c r="BN524" s="53">
        <v>160</v>
      </c>
      <c r="BO524" s="53">
        <v>160</v>
      </c>
      <c r="BP524" s="53" t="s">
        <v>85</v>
      </c>
      <c r="BQ524" s="53" t="s">
        <v>85</v>
      </c>
      <c r="BR524" s="53" t="s">
        <v>85</v>
      </c>
      <c r="BS524" s="53">
        <v>160</v>
      </c>
      <c r="BT524" s="53">
        <v>160</v>
      </c>
      <c r="BU524" s="53">
        <v>160</v>
      </c>
      <c r="BV524" s="54">
        <v>160</v>
      </c>
      <c r="BX524" s="38">
        <f t="shared" si="118"/>
        <v>160</v>
      </c>
    </row>
    <row r="525" spans="1:76" ht="15" thickBot="1" x14ac:dyDescent="0.4">
      <c r="A525" s="17">
        <f t="shared" si="112"/>
        <v>291.98775000000001</v>
      </c>
      <c r="B525" s="17">
        <f t="shared" si="113"/>
        <v>309.1635</v>
      </c>
      <c r="C525" s="17">
        <f t="shared" si="114"/>
        <v>460</v>
      </c>
      <c r="D525" s="39" t="s">
        <v>58</v>
      </c>
      <c r="E525" s="40">
        <v>278</v>
      </c>
      <c r="F525" s="41"/>
      <c r="G525" s="41"/>
      <c r="H525" s="40">
        <v>9479</v>
      </c>
      <c r="I525" s="42">
        <v>29967</v>
      </c>
      <c r="J525" s="43">
        <v>38.056379999999997</v>
      </c>
      <c r="K525" s="44">
        <v>-100.90858</v>
      </c>
      <c r="M525" s="45">
        <v>128.86000000000001</v>
      </c>
      <c r="N525" s="46">
        <v>163.31</v>
      </c>
      <c r="O525" s="46">
        <v>225.91</v>
      </c>
      <c r="P525" s="46">
        <v>229.7</v>
      </c>
      <c r="Q525" s="46">
        <v>122.56</v>
      </c>
      <c r="R525" s="46">
        <v>666.06</v>
      </c>
      <c r="S525" s="46">
        <v>272.89</v>
      </c>
      <c r="T525" s="46">
        <v>675.42</v>
      </c>
      <c r="U525" s="46">
        <v>515.88</v>
      </c>
      <c r="V525" s="47">
        <v>434.56</v>
      </c>
      <c r="X525" s="27">
        <f t="shared" si="119"/>
        <v>128.86000000000001</v>
      </c>
      <c r="Y525" s="27">
        <f t="shared" si="119"/>
        <v>163.31</v>
      </c>
      <c r="Z525" s="27">
        <f t="shared" si="119"/>
        <v>225.91</v>
      </c>
      <c r="AA525" s="27">
        <f t="shared" si="119"/>
        <v>229.7</v>
      </c>
      <c r="AB525" s="27">
        <f t="shared" si="119"/>
        <v>122.56</v>
      </c>
      <c r="AC525" s="27">
        <f t="shared" si="119"/>
        <v>666.06</v>
      </c>
      <c r="AD525" s="27">
        <f t="shared" si="119"/>
        <v>272.89</v>
      </c>
      <c r="AE525" s="27">
        <f t="shared" si="119"/>
        <v>675.42</v>
      </c>
      <c r="AF525" s="27">
        <f t="shared" si="119"/>
        <v>515.88</v>
      </c>
      <c r="AG525" s="27">
        <f t="shared" si="119"/>
        <v>434.56</v>
      </c>
      <c r="AI525" s="48">
        <v>920</v>
      </c>
      <c r="AJ525" s="49">
        <v>920</v>
      </c>
      <c r="AK525" s="85">
        <v>1225</v>
      </c>
      <c r="AL525" s="51"/>
      <c r="AN525" s="52">
        <v>128.86000000000001</v>
      </c>
      <c r="AO525" s="53">
        <v>163.31</v>
      </c>
      <c r="AP525" s="53">
        <v>225.91</v>
      </c>
      <c r="AQ525" s="53">
        <v>229.7</v>
      </c>
      <c r="AR525" s="53">
        <v>122.56</v>
      </c>
      <c r="AS525" s="53">
        <v>666.06</v>
      </c>
      <c r="AT525" s="53">
        <v>272.89</v>
      </c>
      <c r="AU525" s="53">
        <v>675.42</v>
      </c>
      <c r="AV525" s="53">
        <v>515.88</v>
      </c>
      <c r="AW525" s="54">
        <v>434.56</v>
      </c>
      <c r="AY525" s="35">
        <f t="shared" si="116"/>
        <v>343.51499999999999</v>
      </c>
      <c r="AZ525" s="36">
        <f t="shared" si="117"/>
        <v>343.51499999999999</v>
      </c>
      <c r="BB525" s="39">
        <v>236</v>
      </c>
      <c r="BC525" s="41">
        <v>236</v>
      </c>
      <c r="BD525" s="41">
        <v>236</v>
      </c>
      <c r="BE525" s="41">
        <v>235</v>
      </c>
      <c r="BF525" s="41">
        <v>235</v>
      </c>
      <c r="BG525" s="41">
        <v>268</v>
      </c>
      <c r="BH525" s="41">
        <v>202</v>
      </c>
      <c r="BI525" s="41">
        <v>314</v>
      </c>
      <c r="BJ525" s="41">
        <v>176</v>
      </c>
      <c r="BK525" s="51">
        <v>148</v>
      </c>
      <c r="BM525" s="52">
        <v>236</v>
      </c>
      <c r="BN525" s="53">
        <v>236</v>
      </c>
      <c r="BO525" s="53">
        <v>236</v>
      </c>
      <c r="BP525" s="53">
        <v>235</v>
      </c>
      <c r="BQ525" s="53">
        <v>235</v>
      </c>
      <c r="BR525" s="53">
        <v>268</v>
      </c>
      <c r="BS525" s="53">
        <v>202</v>
      </c>
      <c r="BT525" s="53">
        <v>314</v>
      </c>
      <c r="BU525" s="53">
        <v>176</v>
      </c>
      <c r="BV525" s="54">
        <v>148</v>
      </c>
      <c r="BX525" s="38">
        <f t="shared" si="118"/>
        <v>228.6</v>
      </c>
    </row>
    <row r="526" spans="1:76" ht="15" thickBot="1" x14ac:dyDescent="0.4">
      <c r="A526" s="17">
        <f t="shared" si="112"/>
        <v>130.64499999999998</v>
      </c>
      <c r="B526" s="17">
        <f t="shared" si="113"/>
        <v>138.32999999999998</v>
      </c>
      <c r="C526" s="17">
        <f t="shared" si="114"/>
        <v>152.5</v>
      </c>
      <c r="D526" s="39" t="s">
        <v>58</v>
      </c>
      <c r="E526" s="40">
        <v>9479</v>
      </c>
      <c r="F526" s="41"/>
      <c r="G526" s="41"/>
      <c r="H526" s="40"/>
      <c r="I526" s="42">
        <v>22798</v>
      </c>
      <c r="J526" s="43">
        <v>38.064250000000001</v>
      </c>
      <c r="K526" s="44">
        <v>-100.91070999999999</v>
      </c>
      <c r="M526" s="45">
        <v>72</v>
      </c>
      <c r="N526" s="46">
        <v>111</v>
      </c>
      <c r="O526" s="46">
        <v>203</v>
      </c>
      <c r="P526" s="46">
        <v>97</v>
      </c>
      <c r="Q526" s="46">
        <v>92</v>
      </c>
      <c r="R526" s="46">
        <v>275</v>
      </c>
      <c r="S526" s="46">
        <v>200</v>
      </c>
      <c r="T526" s="46">
        <v>234</v>
      </c>
      <c r="U526" s="46">
        <v>158</v>
      </c>
      <c r="V526" s="47">
        <v>95</v>
      </c>
      <c r="X526" s="27">
        <f t="shared" si="119"/>
        <v>72</v>
      </c>
      <c r="Y526" s="27">
        <f t="shared" si="119"/>
        <v>111</v>
      </c>
      <c r="Z526" s="27">
        <f t="shared" si="119"/>
        <v>203</v>
      </c>
      <c r="AA526" s="27">
        <f t="shared" si="119"/>
        <v>97</v>
      </c>
      <c r="AB526" s="27">
        <f t="shared" si="119"/>
        <v>92</v>
      </c>
      <c r="AC526" s="27">
        <f t="shared" si="119"/>
        <v>275</v>
      </c>
      <c r="AD526" s="27">
        <f t="shared" si="119"/>
        <v>200</v>
      </c>
      <c r="AE526" s="27">
        <f t="shared" si="119"/>
        <v>234</v>
      </c>
      <c r="AF526" s="27">
        <f t="shared" si="119"/>
        <v>158</v>
      </c>
      <c r="AG526" s="27">
        <f t="shared" si="119"/>
        <v>95</v>
      </c>
      <c r="AI526" s="48">
        <v>1225</v>
      </c>
      <c r="AJ526" s="49">
        <v>305</v>
      </c>
      <c r="AK526" s="85"/>
      <c r="AL526" s="51" t="s">
        <v>176</v>
      </c>
      <c r="AN526" s="52">
        <v>72</v>
      </c>
      <c r="AO526" s="53">
        <v>111</v>
      </c>
      <c r="AP526" s="53">
        <v>203</v>
      </c>
      <c r="AQ526" s="53">
        <v>97</v>
      </c>
      <c r="AR526" s="53">
        <v>92</v>
      </c>
      <c r="AS526" s="53">
        <v>275</v>
      </c>
      <c r="AT526" s="53">
        <v>200</v>
      </c>
      <c r="AU526" s="53">
        <v>234</v>
      </c>
      <c r="AV526" s="53">
        <v>158</v>
      </c>
      <c r="AW526" s="54">
        <v>95</v>
      </c>
      <c r="AY526" s="35">
        <f t="shared" si="116"/>
        <v>153.69999999999999</v>
      </c>
      <c r="AZ526" s="36">
        <f t="shared" si="117"/>
        <v>153.69999999999999</v>
      </c>
      <c r="BB526" s="39">
        <v>266</v>
      </c>
      <c r="BC526" s="41">
        <v>266</v>
      </c>
      <c r="BD526" s="41">
        <v>266</v>
      </c>
      <c r="BE526" s="41">
        <v>266</v>
      </c>
      <c r="BF526" s="41">
        <v>266</v>
      </c>
      <c r="BG526" s="41">
        <v>110</v>
      </c>
      <c r="BH526" s="41">
        <v>148</v>
      </c>
      <c r="BI526" s="41">
        <v>109</v>
      </c>
      <c r="BJ526" s="41">
        <v>54</v>
      </c>
      <c r="BK526" s="51">
        <v>32</v>
      </c>
      <c r="BM526" s="52">
        <v>266</v>
      </c>
      <c r="BN526" s="53">
        <v>266</v>
      </c>
      <c r="BO526" s="53">
        <v>266</v>
      </c>
      <c r="BP526" s="53">
        <v>266</v>
      </c>
      <c r="BQ526" s="53">
        <v>266</v>
      </c>
      <c r="BR526" s="53">
        <v>110</v>
      </c>
      <c r="BS526" s="53">
        <v>148</v>
      </c>
      <c r="BT526" s="53">
        <v>109</v>
      </c>
      <c r="BU526" s="53">
        <v>54</v>
      </c>
      <c r="BV526" s="54">
        <v>32</v>
      </c>
      <c r="BX526" s="38">
        <f t="shared" si="118"/>
        <v>178.3</v>
      </c>
    </row>
    <row r="527" spans="1:76" ht="15" thickBot="1" x14ac:dyDescent="0.4">
      <c r="A527" s="17">
        <f t="shared" si="112"/>
        <v>174.16499999999999</v>
      </c>
      <c r="B527" s="17">
        <f t="shared" si="113"/>
        <v>184.41</v>
      </c>
      <c r="C527" s="17">
        <f t="shared" si="114"/>
        <v>320</v>
      </c>
      <c r="D527" s="39" t="s">
        <v>58</v>
      </c>
      <c r="E527" s="40">
        <v>329</v>
      </c>
      <c r="F527" s="41"/>
      <c r="G527" s="41"/>
      <c r="H527" s="40"/>
      <c r="I527" s="42">
        <v>10420</v>
      </c>
      <c r="J527" s="43">
        <v>38.061585000000001</v>
      </c>
      <c r="K527" s="44">
        <v>-101.120428</v>
      </c>
      <c r="M527" s="45">
        <v>184</v>
      </c>
      <c r="N527" s="46">
        <v>167</v>
      </c>
      <c r="O527" s="46">
        <v>271</v>
      </c>
      <c r="P527" s="46">
        <v>135</v>
      </c>
      <c r="Q527" s="46">
        <v>203</v>
      </c>
      <c r="R527" s="46">
        <v>255</v>
      </c>
      <c r="S527" s="46">
        <v>260</v>
      </c>
      <c r="T527" s="46">
        <v>194</v>
      </c>
      <c r="U527" s="46">
        <v>237</v>
      </c>
      <c r="V527" s="47">
        <v>143</v>
      </c>
      <c r="X527" s="27">
        <f t="shared" si="119"/>
        <v>184</v>
      </c>
      <c r="Y527" s="27">
        <f t="shared" si="119"/>
        <v>167</v>
      </c>
      <c r="Z527" s="27">
        <f t="shared" si="119"/>
        <v>271</v>
      </c>
      <c r="AA527" s="27">
        <f t="shared" si="119"/>
        <v>135</v>
      </c>
      <c r="AB527" s="27">
        <f t="shared" si="119"/>
        <v>203</v>
      </c>
      <c r="AC527" s="27">
        <f t="shared" si="119"/>
        <v>255</v>
      </c>
      <c r="AD527" s="27">
        <f t="shared" si="119"/>
        <v>260</v>
      </c>
      <c r="AE527" s="27">
        <f t="shared" si="119"/>
        <v>194</v>
      </c>
      <c r="AF527" s="27">
        <f t="shared" si="119"/>
        <v>237</v>
      </c>
      <c r="AG527" s="27">
        <f t="shared" si="119"/>
        <v>143</v>
      </c>
      <c r="AI527" s="48">
        <v>640</v>
      </c>
      <c r="AJ527" s="49">
        <v>640</v>
      </c>
      <c r="AK527" s="50">
        <f t="shared" ref="AK527:AK532" si="120">AI527</f>
        <v>640</v>
      </c>
      <c r="AL527" s="51"/>
      <c r="AN527" s="52">
        <v>184</v>
      </c>
      <c r="AO527" s="53">
        <v>167</v>
      </c>
      <c r="AP527" s="53">
        <v>271</v>
      </c>
      <c r="AQ527" s="53">
        <v>135</v>
      </c>
      <c r="AR527" s="53">
        <v>203</v>
      </c>
      <c r="AS527" s="53">
        <v>255</v>
      </c>
      <c r="AT527" s="53">
        <v>260</v>
      </c>
      <c r="AU527" s="53">
        <v>194</v>
      </c>
      <c r="AV527" s="53">
        <v>237</v>
      </c>
      <c r="AW527" s="54">
        <v>143</v>
      </c>
      <c r="AY527" s="35">
        <f t="shared" si="116"/>
        <v>204.9</v>
      </c>
      <c r="AZ527" s="36">
        <f t="shared" si="117"/>
        <v>204.9</v>
      </c>
      <c r="BB527" s="39">
        <v>220</v>
      </c>
      <c r="BC527" s="41">
        <v>125</v>
      </c>
      <c r="BD527" s="41">
        <v>200</v>
      </c>
      <c r="BE527" s="41">
        <v>250</v>
      </c>
      <c r="BF527" s="41">
        <v>250</v>
      </c>
      <c r="BG527" s="41">
        <v>250</v>
      </c>
      <c r="BH527" s="41">
        <v>250</v>
      </c>
      <c r="BI527" s="41">
        <v>250</v>
      </c>
      <c r="BJ527" s="41">
        <v>250</v>
      </c>
      <c r="BK527" s="51">
        <v>250</v>
      </c>
      <c r="BM527" s="52">
        <v>220</v>
      </c>
      <c r="BN527" s="53">
        <v>125</v>
      </c>
      <c r="BO527" s="53">
        <v>200</v>
      </c>
      <c r="BP527" s="53">
        <v>250</v>
      </c>
      <c r="BQ527" s="53">
        <v>250</v>
      </c>
      <c r="BR527" s="53">
        <v>250</v>
      </c>
      <c r="BS527" s="53">
        <v>250</v>
      </c>
      <c r="BT527" s="53">
        <v>250</v>
      </c>
      <c r="BU527" s="53">
        <v>250</v>
      </c>
      <c r="BV527" s="54">
        <v>250</v>
      </c>
      <c r="BX527" s="38">
        <f t="shared" si="118"/>
        <v>229.5</v>
      </c>
    </row>
    <row r="528" spans="1:76" ht="15" thickBot="1" x14ac:dyDescent="0.4">
      <c r="A528" s="17">
        <f t="shared" si="112"/>
        <v>282.03000000000003</v>
      </c>
      <c r="B528" s="17">
        <f t="shared" si="113"/>
        <v>298.62</v>
      </c>
      <c r="C528" s="17">
        <f t="shared" si="114"/>
        <v>276.5</v>
      </c>
      <c r="D528" s="39" t="s">
        <v>58</v>
      </c>
      <c r="E528" s="40">
        <v>2500</v>
      </c>
      <c r="F528" s="41"/>
      <c r="G528" s="41"/>
      <c r="H528" s="40"/>
      <c r="I528" s="42">
        <v>70047</v>
      </c>
      <c r="J528" s="43">
        <v>38.082769999999996</v>
      </c>
      <c r="K528" s="44">
        <v>-101.10975000000001</v>
      </c>
      <c r="M528" s="45">
        <v>333</v>
      </c>
      <c r="N528" s="46">
        <v>288</v>
      </c>
      <c r="O528" s="46">
        <v>287</v>
      </c>
      <c r="P528" s="46">
        <v>288</v>
      </c>
      <c r="Q528" s="46">
        <v>336</v>
      </c>
      <c r="R528" s="46">
        <v>406</v>
      </c>
      <c r="S528" s="46">
        <v>460</v>
      </c>
      <c r="T528" s="46">
        <v>363</v>
      </c>
      <c r="U528" s="46">
        <v>376</v>
      </c>
      <c r="V528" s="47">
        <v>181</v>
      </c>
      <c r="X528" s="27">
        <f t="shared" si="119"/>
        <v>333</v>
      </c>
      <c r="Y528" s="27">
        <f t="shared" si="119"/>
        <v>288</v>
      </c>
      <c r="Z528" s="27">
        <f t="shared" si="119"/>
        <v>287</v>
      </c>
      <c r="AA528" s="27">
        <f t="shared" si="119"/>
        <v>288</v>
      </c>
      <c r="AB528" s="27">
        <f t="shared" si="119"/>
        <v>336</v>
      </c>
      <c r="AC528" s="27">
        <f t="shared" si="119"/>
        <v>406</v>
      </c>
      <c r="AD528" s="27">
        <f t="shared" si="119"/>
        <v>460</v>
      </c>
      <c r="AE528" s="27">
        <f t="shared" si="119"/>
        <v>363</v>
      </c>
      <c r="AF528" s="27">
        <f t="shared" si="119"/>
        <v>376</v>
      </c>
      <c r="AG528" s="27">
        <f t="shared" si="119"/>
        <v>181</v>
      </c>
      <c r="AI528" s="48">
        <v>553</v>
      </c>
      <c r="AJ528" s="49">
        <v>553</v>
      </c>
      <c r="AK528" s="50">
        <f t="shared" si="120"/>
        <v>553</v>
      </c>
      <c r="AL528" s="51"/>
      <c r="AN528" s="52">
        <v>333</v>
      </c>
      <c r="AO528" s="53">
        <v>288</v>
      </c>
      <c r="AP528" s="53">
        <v>287</v>
      </c>
      <c r="AQ528" s="53">
        <v>288</v>
      </c>
      <c r="AR528" s="53">
        <v>336</v>
      </c>
      <c r="AS528" s="53">
        <v>406</v>
      </c>
      <c r="AT528" s="53">
        <v>460</v>
      </c>
      <c r="AU528" s="53">
        <v>363</v>
      </c>
      <c r="AV528" s="53">
        <v>376</v>
      </c>
      <c r="AW528" s="54">
        <v>181</v>
      </c>
      <c r="AY528" s="35">
        <f t="shared" si="116"/>
        <v>331.8</v>
      </c>
      <c r="AZ528" s="36">
        <f t="shared" si="117"/>
        <v>331.8</v>
      </c>
      <c r="BB528" s="39">
        <v>272</v>
      </c>
      <c r="BC528" s="41">
        <v>229</v>
      </c>
      <c r="BD528" s="41">
        <v>229</v>
      </c>
      <c r="BE528" s="41">
        <v>229</v>
      </c>
      <c r="BF528" s="41">
        <v>229</v>
      </c>
      <c r="BG528" s="41">
        <v>229</v>
      </c>
      <c r="BH528" s="41">
        <v>229</v>
      </c>
      <c r="BI528" s="41">
        <v>229</v>
      </c>
      <c r="BJ528" s="41">
        <v>229</v>
      </c>
      <c r="BK528" s="51">
        <v>229</v>
      </c>
      <c r="BM528" s="52">
        <v>272</v>
      </c>
      <c r="BN528" s="53">
        <v>229</v>
      </c>
      <c r="BO528" s="53">
        <v>229</v>
      </c>
      <c r="BP528" s="53">
        <v>229</v>
      </c>
      <c r="BQ528" s="53">
        <v>229</v>
      </c>
      <c r="BR528" s="53">
        <v>229</v>
      </c>
      <c r="BS528" s="53">
        <v>229</v>
      </c>
      <c r="BT528" s="53">
        <v>229</v>
      </c>
      <c r="BU528" s="53">
        <v>229</v>
      </c>
      <c r="BV528" s="54">
        <v>229</v>
      </c>
      <c r="BX528" s="38">
        <f t="shared" si="118"/>
        <v>233.3</v>
      </c>
    </row>
    <row r="529" spans="1:76" ht="15" thickBot="1" x14ac:dyDescent="0.4">
      <c r="A529" s="17">
        <f t="shared" si="112"/>
        <v>207.14499999999998</v>
      </c>
      <c r="B529" s="17">
        <f t="shared" si="113"/>
        <v>219.32999999999998</v>
      </c>
      <c r="C529" s="17">
        <f t="shared" si="114"/>
        <v>260</v>
      </c>
      <c r="D529" s="39" t="s">
        <v>58</v>
      </c>
      <c r="E529" s="40">
        <v>4389</v>
      </c>
      <c r="F529" s="41"/>
      <c r="G529" s="41"/>
      <c r="H529" s="40"/>
      <c r="I529" s="42">
        <v>3147</v>
      </c>
      <c r="J529" s="43">
        <v>38.082746</v>
      </c>
      <c r="K529" s="44">
        <v>-101.078647</v>
      </c>
      <c r="M529" s="45">
        <v>176</v>
      </c>
      <c r="N529" s="46">
        <v>39</v>
      </c>
      <c r="O529" s="46">
        <v>191</v>
      </c>
      <c r="P529" s="46">
        <v>207</v>
      </c>
      <c r="Q529" s="46">
        <v>275</v>
      </c>
      <c r="R529" s="46">
        <v>350</v>
      </c>
      <c r="S529" s="46">
        <v>378</v>
      </c>
      <c r="T529" s="46">
        <v>300</v>
      </c>
      <c r="U529" s="46">
        <v>289</v>
      </c>
      <c r="V529" s="47">
        <v>232</v>
      </c>
      <c r="X529" s="27">
        <f t="shared" si="119"/>
        <v>176</v>
      </c>
      <c r="Y529" s="27">
        <f t="shared" si="119"/>
        <v>39</v>
      </c>
      <c r="Z529" s="27">
        <f t="shared" si="119"/>
        <v>191</v>
      </c>
      <c r="AA529" s="27">
        <f t="shared" si="119"/>
        <v>207</v>
      </c>
      <c r="AB529" s="27">
        <f t="shared" si="119"/>
        <v>275</v>
      </c>
      <c r="AC529" s="27">
        <f t="shared" si="119"/>
        <v>350</v>
      </c>
      <c r="AD529" s="27">
        <f t="shared" si="119"/>
        <v>378</v>
      </c>
      <c r="AE529" s="27">
        <f t="shared" si="119"/>
        <v>300</v>
      </c>
      <c r="AF529" s="27">
        <f t="shared" si="119"/>
        <v>289</v>
      </c>
      <c r="AG529" s="27">
        <f t="shared" si="119"/>
        <v>232</v>
      </c>
      <c r="AI529" s="48">
        <v>520</v>
      </c>
      <c r="AJ529" s="49">
        <v>520</v>
      </c>
      <c r="AK529" s="50">
        <f t="shared" si="120"/>
        <v>520</v>
      </c>
      <c r="AL529" s="51"/>
      <c r="AN529" s="52">
        <v>176</v>
      </c>
      <c r="AO529" s="53">
        <v>39</v>
      </c>
      <c r="AP529" s="53">
        <v>191</v>
      </c>
      <c r="AQ529" s="53">
        <v>207</v>
      </c>
      <c r="AR529" s="53">
        <v>275</v>
      </c>
      <c r="AS529" s="53">
        <v>350</v>
      </c>
      <c r="AT529" s="53">
        <v>378</v>
      </c>
      <c r="AU529" s="53">
        <v>300</v>
      </c>
      <c r="AV529" s="53">
        <v>289</v>
      </c>
      <c r="AW529" s="54">
        <v>232</v>
      </c>
      <c r="AY529" s="35">
        <f t="shared" si="116"/>
        <v>243.7</v>
      </c>
      <c r="AZ529" s="36">
        <f t="shared" si="117"/>
        <v>243.7</v>
      </c>
      <c r="BB529" s="39">
        <v>230</v>
      </c>
      <c r="BC529" s="41">
        <v>230</v>
      </c>
      <c r="BD529" s="41">
        <v>244</v>
      </c>
      <c r="BE529" s="41">
        <v>244</v>
      </c>
      <c r="BF529" s="41">
        <v>244</v>
      </c>
      <c r="BG529" s="41">
        <v>294</v>
      </c>
      <c r="BH529" s="41">
        <v>244</v>
      </c>
      <c r="BI529" s="41">
        <v>244</v>
      </c>
      <c r="BJ529" s="41">
        <v>244</v>
      </c>
      <c r="BK529" s="51">
        <v>244</v>
      </c>
      <c r="BM529" s="52">
        <v>230</v>
      </c>
      <c r="BN529" s="53">
        <v>230</v>
      </c>
      <c r="BO529" s="53">
        <v>244</v>
      </c>
      <c r="BP529" s="53">
        <v>244</v>
      </c>
      <c r="BQ529" s="53">
        <v>244</v>
      </c>
      <c r="BR529" s="53">
        <v>294</v>
      </c>
      <c r="BS529" s="53">
        <v>244</v>
      </c>
      <c r="BT529" s="53">
        <v>244</v>
      </c>
      <c r="BU529" s="53">
        <v>244</v>
      </c>
      <c r="BV529" s="54">
        <v>244</v>
      </c>
      <c r="BX529" s="38">
        <f t="shared" si="118"/>
        <v>246.2</v>
      </c>
    </row>
    <row r="530" spans="1:76" ht="15" thickBot="1" x14ac:dyDescent="0.4">
      <c r="A530" s="17">
        <f t="shared" si="112"/>
        <v>111.265</v>
      </c>
      <c r="B530" s="17">
        <f t="shared" si="113"/>
        <v>117.81</v>
      </c>
      <c r="C530" s="17">
        <f t="shared" si="114"/>
        <v>155</v>
      </c>
      <c r="D530" s="39" t="s">
        <v>58</v>
      </c>
      <c r="E530" s="40">
        <v>1359</v>
      </c>
      <c r="F530" s="41"/>
      <c r="G530" s="41"/>
      <c r="H530" s="40"/>
      <c r="I530" s="42">
        <v>66487</v>
      </c>
      <c r="J530" s="43">
        <v>38.05439148</v>
      </c>
      <c r="K530" s="44">
        <v>-101.02186532</v>
      </c>
      <c r="M530" s="45">
        <v>139</v>
      </c>
      <c r="N530" s="46">
        <v>94</v>
      </c>
      <c r="O530" s="46">
        <v>244</v>
      </c>
      <c r="P530" s="46">
        <v>62</v>
      </c>
      <c r="Q530" s="46">
        <v>90</v>
      </c>
      <c r="R530" s="46">
        <v>154</v>
      </c>
      <c r="S530" s="46">
        <v>259</v>
      </c>
      <c r="T530" s="46">
        <v>75</v>
      </c>
      <c r="U530" s="46">
        <v>139</v>
      </c>
      <c r="V530" s="47">
        <v>53</v>
      </c>
      <c r="X530" s="27">
        <f t="shared" si="119"/>
        <v>139</v>
      </c>
      <c r="Y530" s="27">
        <f t="shared" si="119"/>
        <v>94</v>
      </c>
      <c r="Z530" s="27">
        <f t="shared" si="119"/>
        <v>244</v>
      </c>
      <c r="AA530" s="27">
        <f t="shared" si="119"/>
        <v>62</v>
      </c>
      <c r="AB530" s="27">
        <f t="shared" si="119"/>
        <v>90</v>
      </c>
      <c r="AC530" s="27">
        <f t="shared" si="119"/>
        <v>154</v>
      </c>
      <c r="AD530" s="27">
        <f t="shared" si="119"/>
        <v>259</v>
      </c>
      <c r="AE530" s="27">
        <f t="shared" si="119"/>
        <v>75</v>
      </c>
      <c r="AF530" s="27">
        <f t="shared" si="119"/>
        <v>139</v>
      </c>
      <c r="AG530" s="27">
        <f t="shared" si="119"/>
        <v>53</v>
      </c>
      <c r="AI530" s="48">
        <v>310</v>
      </c>
      <c r="AJ530" s="49">
        <v>310</v>
      </c>
      <c r="AK530" s="50">
        <f t="shared" si="120"/>
        <v>310</v>
      </c>
      <c r="AL530" s="51"/>
      <c r="AN530" s="52">
        <v>139</v>
      </c>
      <c r="AO530" s="53">
        <v>94</v>
      </c>
      <c r="AP530" s="53">
        <v>244</v>
      </c>
      <c r="AQ530" s="53">
        <v>62</v>
      </c>
      <c r="AR530" s="53">
        <v>90</v>
      </c>
      <c r="AS530" s="53">
        <v>154</v>
      </c>
      <c r="AT530" s="53">
        <v>259</v>
      </c>
      <c r="AU530" s="53">
        <v>75</v>
      </c>
      <c r="AV530" s="53">
        <v>139</v>
      </c>
      <c r="AW530" s="54">
        <v>53</v>
      </c>
      <c r="AY530" s="35">
        <f t="shared" si="116"/>
        <v>130.9</v>
      </c>
      <c r="AZ530" s="36">
        <f t="shared" si="117"/>
        <v>130.9</v>
      </c>
      <c r="BB530" s="39">
        <v>160</v>
      </c>
      <c r="BC530" s="41">
        <v>160</v>
      </c>
      <c r="BD530" s="41">
        <v>160</v>
      </c>
      <c r="BE530" s="41">
        <v>100</v>
      </c>
      <c r="BF530" s="41">
        <v>100</v>
      </c>
      <c r="BG530" s="41">
        <v>100</v>
      </c>
      <c r="BH530" s="41">
        <v>100</v>
      </c>
      <c r="BI530" s="41">
        <v>100</v>
      </c>
      <c r="BJ530" s="41">
        <v>100</v>
      </c>
      <c r="BK530" s="51">
        <v>100</v>
      </c>
      <c r="BM530" s="52">
        <v>160</v>
      </c>
      <c r="BN530" s="53">
        <v>160</v>
      </c>
      <c r="BO530" s="53">
        <v>160</v>
      </c>
      <c r="BP530" s="53">
        <v>100</v>
      </c>
      <c r="BQ530" s="53">
        <v>100</v>
      </c>
      <c r="BR530" s="53">
        <v>100</v>
      </c>
      <c r="BS530" s="53">
        <v>100</v>
      </c>
      <c r="BT530" s="53">
        <v>100</v>
      </c>
      <c r="BU530" s="53">
        <v>100</v>
      </c>
      <c r="BV530" s="54">
        <v>100</v>
      </c>
      <c r="BX530" s="38">
        <f t="shared" si="118"/>
        <v>118</v>
      </c>
    </row>
    <row r="531" spans="1:76" ht="15" thickBot="1" x14ac:dyDescent="0.4">
      <c r="A531" s="17">
        <f t="shared" si="112"/>
        <v>171.47729999999999</v>
      </c>
      <c r="B531" s="17">
        <f t="shared" si="113"/>
        <v>177.48</v>
      </c>
      <c r="C531" s="17">
        <f t="shared" si="114"/>
        <v>153</v>
      </c>
      <c r="D531" s="39" t="s">
        <v>58</v>
      </c>
      <c r="E531" s="40">
        <v>10935</v>
      </c>
      <c r="F531" s="41"/>
      <c r="G531" s="41"/>
      <c r="H531" s="40"/>
      <c r="I531" s="42">
        <v>35541</v>
      </c>
      <c r="J531" s="43">
        <v>38.080933000000002</v>
      </c>
      <c r="K531" s="44">
        <v>-100.86618</v>
      </c>
      <c r="M531" s="45">
        <v>269.45</v>
      </c>
      <c r="N531" s="46">
        <v>175.63</v>
      </c>
      <c r="O531" s="46">
        <v>202.92</v>
      </c>
      <c r="P531" s="46">
        <v>199.43</v>
      </c>
      <c r="Q531" s="46">
        <v>155.93</v>
      </c>
      <c r="R531" s="46">
        <v>245.08</v>
      </c>
      <c r="S531" s="46">
        <v>273.12</v>
      </c>
      <c r="T531" s="46">
        <v>174.52</v>
      </c>
      <c r="U531" s="46">
        <v>165.3</v>
      </c>
      <c r="V531" s="47">
        <v>156</v>
      </c>
      <c r="X531" s="27">
        <f t="shared" si="119"/>
        <v>269.45</v>
      </c>
      <c r="Y531" s="27">
        <f t="shared" si="119"/>
        <v>175.63</v>
      </c>
      <c r="Z531" s="27">
        <f t="shared" si="119"/>
        <v>202.92</v>
      </c>
      <c r="AA531" s="27">
        <f t="shared" si="119"/>
        <v>199.43</v>
      </c>
      <c r="AB531" s="27">
        <f t="shared" si="119"/>
        <v>155.93</v>
      </c>
      <c r="AC531" s="27">
        <f t="shared" si="119"/>
        <v>245.08</v>
      </c>
      <c r="AD531" s="27">
        <f t="shared" si="119"/>
        <v>273.12</v>
      </c>
      <c r="AE531" s="27">
        <f t="shared" si="119"/>
        <v>174.52</v>
      </c>
      <c r="AF531" s="27">
        <f t="shared" si="119"/>
        <v>165.3</v>
      </c>
      <c r="AG531" s="27">
        <f t="shared" si="119"/>
        <v>156</v>
      </c>
      <c r="AI531" s="48">
        <v>306</v>
      </c>
      <c r="AJ531" s="49">
        <v>306</v>
      </c>
      <c r="AK531" s="50">
        <f t="shared" si="120"/>
        <v>306</v>
      </c>
      <c r="AL531" s="51"/>
      <c r="AN531" s="52">
        <v>269.45</v>
      </c>
      <c r="AO531" s="53">
        <v>175.63</v>
      </c>
      <c r="AP531" s="53">
        <v>202.92</v>
      </c>
      <c r="AQ531" s="53">
        <v>199.43</v>
      </c>
      <c r="AR531" s="53">
        <v>155.93</v>
      </c>
      <c r="AS531" s="53">
        <v>245.08</v>
      </c>
      <c r="AT531" s="53">
        <v>273.12</v>
      </c>
      <c r="AU531" s="53">
        <v>174.52</v>
      </c>
      <c r="AV531" s="53">
        <v>165.3</v>
      </c>
      <c r="AW531" s="54">
        <v>156</v>
      </c>
      <c r="AY531" s="35">
        <f t="shared" si="116"/>
        <v>201.738</v>
      </c>
      <c r="AZ531" s="36">
        <f t="shared" si="117"/>
        <v>201.738</v>
      </c>
      <c r="BB531" s="39">
        <v>140</v>
      </c>
      <c r="BC531" s="41">
        <v>130</v>
      </c>
      <c r="BD531" s="41">
        <v>130</v>
      </c>
      <c r="BE531" s="41">
        <v>130</v>
      </c>
      <c r="BF531" s="41">
        <v>124</v>
      </c>
      <c r="BG531" s="41">
        <v>120</v>
      </c>
      <c r="BH531" s="41">
        <v>140</v>
      </c>
      <c r="BI531" s="41">
        <v>133</v>
      </c>
      <c r="BJ531" s="41">
        <v>160</v>
      </c>
      <c r="BK531" s="51">
        <v>120</v>
      </c>
      <c r="BM531" s="52">
        <v>140</v>
      </c>
      <c r="BN531" s="53">
        <v>130</v>
      </c>
      <c r="BO531" s="53">
        <v>130</v>
      </c>
      <c r="BP531" s="53">
        <v>130</v>
      </c>
      <c r="BQ531" s="53">
        <v>124</v>
      </c>
      <c r="BR531" s="53">
        <v>120</v>
      </c>
      <c r="BS531" s="53">
        <v>140</v>
      </c>
      <c r="BT531" s="53">
        <v>133</v>
      </c>
      <c r="BU531" s="53">
        <v>160</v>
      </c>
      <c r="BV531" s="54">
        <v>120</v>
      </c>
      <c r="BX531" s="38">
        <f t="shared" si="118"/>
        <v>132.69999999999999</v>
      </c>
    </row>
    <row r="532" spans="1:76" ht="15" thickBot="1" x14ac:dyDescent="0.4">
      <c r="A532" s="17">
        <f t="shared" si="112"/>
        <v>178.84</v>
      </c>
      <c r="B532" s="17">
        <f t="shared" si="113"/>
        <v>185.6</v>
      </c>
      <c r="C532" s="17">
        <f t="shared" si="114"/>
        <v>160</v>
      </c>
      <c r="D532" s="39" t="s">
        <v>58</v>
      </c>
      <c r="E532" s="40">
        <v>10622</v>
      </c>
      <c r="F532" s="41"/>
      <c r="G532" s="41"/>
      <c r="H532" s="40"/>
      <c r="I532" s="42">
        <v>76455</v>
      </c>
      <c r="J532" s="43">
        <v>38.103711339999997</v>
      </c>
      <c r="K532" s="44">
        <v>-101.09284092</v>
      </c>
      <c r="M532" s="45">
        <v>175</v>
      </c>
      <c r="N532" s="46">
        <v>179</v>
      </c>
      <c r="O532" s="46">
        <v>227</v>
      </c>
      <c r="P532" s="46">
        <v>163</v>
      </c>
      <c r="Q532" s="46">
        <v>174</v>
      </c>
      <c r="R532" s="46">
        <v>313</v>
      </c>
      <c r="S532" s="46">
        <v>308</v>
      </c>
      <c r="T532" s="46">
        <v>185</v>
      </c>
      <c r="U532" s="46">
        <v>183</v>
      </c>
      <c r="V532" s="47">
        <v>197</v>
      </c>
      <c r="X532" s="27">
        <f t="shared" si="119"/>
        <v>175</v>
      </c>
      <c r="Y532" s="27">
        <f t="shared" si="119"/>
        <v>179</v>
      </c>
      <c r="Z532" s="27">
        <f t="shared" si="119"/>
        <v>227</v>
      </c>
      <c r="AA532" s="27">
        <f t="shared" si="119"/>
        <v>163</v>
      </c>
      <c r="AB532" s="27">
        <f t="shared" si="119"/>
        <v>174</v>
      </c>
      <c r="AC532" s="27">
        <f t="shared" si="119"/>
        <v>313</v>
      </c>
      <c r="AD532" s="27">
        <f t="shared" si="119"/>
        <v>308</v>
      </c>
      <c r="AE532" s="27">
        <f t="shared" si="119"/>
        <v>185</v>
      </c>
      <c r="AF532" s="27">
        <f t="shared" si="119"/>
        <v>183</v>
      </c>
      <c r="AG532" s="27">
        <f t="shared" si="119"/>
        <v>197</v>
      </c>
      <c r="AI532" s="48">
        <v>320</v>
      </c>
      <c r="AJ532" s="49">
        <v>320</v>
      </c>
      <c r="AK532" s="50">
        <f t="shared" si="120"/>
        <v>320</v>
      </c>
      <c r="AL532" s="51"/>
      <c r="AN532" s="52">
        <v>175</v>
      </c>
      <c r="AO532" s="53">
        <v>179</v>
      </c>
      <c r="AP532" s="53">
        <v>227</v>
      </c>
      <c r="AQ532" s="53">
        <v>163</v>
      </c>
      <c r="AR532" s="53">
        <v>174</v>
      </c>
      <c r="AS532" s="53">
        <v>313</v>
      </c>
      <c r="AT532" s="53">
        <v>308</v>
      </c>
      <c r="AU532" s="53">
        <v>185</v>
      </c>
      <c r="AV532" s="53">
        <v>183</v>
      </c>
      <c r="AW532" s="54">
        <v>197</v>
      </c>
      <c r="AY532" s="35">
        <f t="shared" si="116"/>
        <v>210.4</v>
      </c>
      <c r="AZ532" s="36">
        <f t="shared" si="117"/>
        <v>210.4</v>
      </c>
      <c r="BB532" s="39">
        <v>130</v>
      </c>
      <c r="BC532" s="41">
        <v>137</v>
      </c>
      <c r="BD532" s="41">
        <v>120</v>
      </c>
      <c r="BE532" s="41">
        <v>124</v>
      </c>
      <c r="BF532" s="41">
        <v>125</v>
      </c>
      <c r="BG532" s="41">
        <v>125</v>
      </c>
      <c r="BH532" s="41">
        <v>120</v>
      </c>
      <c r="BI532" s="41">
        <v>120</v>
      </c>
      <c r="BJ532" s="41">
        <v>120</v>
      </c>
      <c r="BK532" s="51">
        <v>120</v>
      </c>
      <c r="BM532" s="52">
        <v>130</v>
      </c>
      <c r="BN532" s="53">
        <v>137</v>
      </c>
      <c r="BO532" s="53">
        <v>120</v>
      </c>
      <c r="BP532" s="53">
        <v>124</v>
      </c>
      <c r="BQ532" s="53">
        <v>125</v>
      </c>
      <c r="BR532" s="53">
        <v>125</v>
      </c>
      <c r="BS532" s="53">
        <v>120</v>
      </c>
      <c r="BT532" s="53">
        <v>120</v>
      </c>
      <c r="BU532" s="53">
        <v>120</v>
      </c>
      <c r="BV532" s="54">
        <v>120</v>
      </c>
      <c r="BX532" s="38">
        <f t="shared" si="118"/>
        <v>124.1</v>
      </c>
    </row>
    <row r="533" spans="1:76" ht="15" thickBot="1" x14ac:dyDescent="0.4">
      <c r="A533" s="17">
        <f t="shared" si="112"/>
        <v>168.04499999999999</v>
      </c>
      <c r="B533" s="17">
        <f t="shared" si="113"/>
        <v>177.93</v>
      </c>
      <c r="C533" s="17">
        <f t="shared" si="114"/>
        <v>154.5</v>
      </c>
      <c r="D533" s="39" t="s">
        <v>58</v>
      </c>
      <c r="E533" s="40">
        <v>20135</v>
      </c>
      <c r="F533" s="41"/>
      <c r="G533" s="41"/>
      <c r="H533" s="40"/>
      <c r="I533" s="42">
        <v>8840</v>
      </c>
      <c r="J533" s="43">
        <v>38.11242</v>
      </c>
      <c r="K533" s="44">
        <v>-100.85599999999999</v>
      </c>
      <c r="M533" s="45">
        <v>287</v>
      </c>
      <c r="N533" s="46">
        <v>241</v>
      </c>
      <c r="O533" s="46">
        <v>225</v>
      </c>
      <c r="P533" s="46">
        <v>155</v>
      </c>
      <c r="Q533" s="46">
        <v>144</v>
      </c>
      <c r="R533" s="46">
        <v>194</v>
      </c>
      <c r="S533" s="46">
        <v>233</v>
      </c>
      <c r="T533" s="46">
        <v>185</v>
      </c>
      <c r="U533" s="46">
        <v>192</v>
      </c>
      <c r="V533" s="47">
        <v>121</v>
      </c>
      <c r="X533" s="27">
        <f t="shared" si="119"/>
        <v>287</v>
      </c>
      <c r="Y533" s="27">
        <f t="shared" si="119"/>
        <v>241</v>
      </c>
      <c r="Z533" s="27">
        <f t="shared" si="119"/>
        <v>225</v>
      </c>
      <c r="AA533" s="27">
        <f t="shared" si="119"/>
        <v>155</v>
      </c>
      <c r="AB533" s="27">
        <f t="shared" si="119"/>
        <v>144</v>
      </c>
      <c r="AC533" s="27">
        <f t="shared" si="119"/>
        <v>194</v>
      </c>
      <c r="AD533" s="27">
        <f t="shared" si="119"/>
        <v>233</v>
      </c>
      <c r="AE533" s="27">
        <f t="shared" si="119"/>
        <v>185</v>
      </c>
      <c r="AF533" s="27">
        <f t="shared" si="119"/>
        <v>192</v>
      </c>
      <c r="AG533" s="27">
        <f t="shared" si="119"/>
        <v>121</v>
      </c>
      <c r="AI533" s="48">
        <v>309</v>
      </c>
      <c r="AJ533" s="49">
        <v>309</v>
      </c>
      <c r="AK533" s="50">
        <v>309</v>
      </c>
      <c r="AL533" s="51"/>
      <c r="AN533" s="52">
        <v>287</v>
      </c>
      <c r="AO533" s="53">
        <v>241</v>
      </c>
      <c r="AP533" s="53">
        <v>225</v>
      </c>
      <c r="AQ533" s="53">
        <v>155</v>
      </c>
      <c r="AR533" s="53">
        <v>144</v>
      </c>
      <c r="AS533" s="53">
        <v>194</v>
      </c>
      <c r="AT533" s="53">
        <v>233</v>
      </c>
      <c r="AU533" s="53">
        <v>185</v>
      </c>
      <c r="AV533" s="53">
        <v>192</v>
      </c>
      <c r="AW533" s="54">
        <v>121</v>
      </c>
      <c r="AY533" s="35">
        <f t="shared" si="116"/>
        <v>197.7</v>
      </c>
      <c r="AZ533" s="36">
        <f t="shared" si="117"/>
        <v>197.7</v>
      </c>
      <c r="BB533" s="39">
        <v>155</v>
      </c>
      <c r="BC533" s="41">
        <v>155</v>
      </c>
      <c r="BD533" s="41">
        <v>155</v>
      </c>
      <c r="BE533" s="41">
        <v>155</v>
      </c>
      <c r="BF533" s="41">
        <v>155</v>
      </c>
      <c r="BG533" s="41">
        <v>155</v>
      </c>
      <c r="BH533" s="41">
        <v>120</v>
      </c>
      <c r="BI533" s="41">
        <v>120</v>
      </c>
      <c r="BJ533" s="41">
        <v>120</v>
      </c>
      <c r="BK533" s="51">
        <v>120</v>
      </c>
      <c r="BM533" s="52">
        <v>155</v>
      </c>
      <c r="BN533" s="53">
        <v>155</v>
      </c>
      <c r="BO533" s="53">
        <v>155</v>
      </c>
      <c r="BP533" s="53">
        <v>155</v>
      </c>
      <c r="BQ533" s="53">
        <v>155</v>
      </c>
      <c r="BR533" s="53">
        <v>155</v>
      </c>
      <c r="BS533" s="53">
        <v>120</v>
      </c>
      <c r="BT533" s="53">
        <v>120</v>
      </c>
      <c r="BU533" s="53">
        <v>120</v>
      </c>
      <c r="BV533" s="54">
        <v>120</v>
      </c>
      <c r="BX533" s="38">
        <f t="shared" si="118"/>
        <v>141</v>
      </c>
    </row>
    <row r="534" spans="1:76" ht="15" thickBot="1" x14ac:dyDescent="0.4">
      <c r="A534" s="17">
        <f t="shared" si="112"/>
        <v>208.67499999999998</v>
      </c>
      <c r="B534" s="17">
        <f t="shared" si="113"/>
        <v>174</v>
      </c>
      <c r="C534" s="17">
        <f t="shared" si="114"/>
        <v>150</v>
      </c>
      <c r="D534" s="39" t="s">
        <v>58</v>
      </c>
      <c r="E534" s="40">
        <v>20135</v>
      </c>
      <c r="F534" s="41"/>
      <c r="G534" s="41"/>
      <c r="H534" s="40"/>
      <c r="I534" s="42">
        <v>42466</v>
      </c>
      <c r="J534" s="43">
        <v>38.10913</v>
      </c>
      <c r="K534" s="44">
        <v>-100.86027</v>
      </c>
      <c r="M534" s="45">
        <v>299</v>
      </c>
      <c r="N534" s="46">
        <v>192</v>
      </c>
      <c r="O534" s="46">
        <v>254</v>
      </c>
      <c r="P534" s="46">
        <v>209</v>
      </c>
      <c r="Q534" s="46">
        <v>239</v>
      </c>
      <c r="R534" s="46">
        <v>256</v>
      </c>
      <c r="S534" s="46">
        <v>281</v>
      </c>
      <c r="T534" s="46">
        <v>268</v>
      </c>
      <c r="U534" s="46">
        <v>281</v>
      </c>
      <c r="V534" s="47">
        <v>176</v>
      </c>
      <c r="X534" s="27">
        <f t="shared" si="119"/>
        <v>299</v>
      </c>
      <c r="Y534" s="27">
        <f t="shared" si="119"/>
        <v>192</v>
      </c>
      <c r="Z534" s="27">
        <f t="shared" si="119"/>
        <v>254</v>
      </c>
      <c r="AA534" s="27">
        <f t="shared" si="119"/>
        <v>209</v>
      </c>
      <c r="AB534" s="27">
        <f t="shared" si="119"/>
        <v>239</v>
      </c>
      <c r="AC534" s="27">
        <f t="shared" si="119"/>
        <v>256</v>
      </c>
      <c r="AD534" s="27">
        <f t="shared" si="119"/>
        <v>281</v>
      </c>
      <c r="AE534" s="27">
        <f t="shared" si="119"/>
        <v>268</v>
      </c>
      <c r="AF534" s="27">
        <f t="shared" si="119"/>
        <v>281</v>
      </c>
      <c r="AG534" s="27">
        <f t="shared" si="119"/>
        <v>176</v>
      </c>
      <c r="AI534" s="48">
        <v>300</v>
      </c>
      <c r="AJ534" s="49">
        <v>300</v>
      </c>
      <c r="AK534" s="50">
        <v>300</v>
      </c>
      <c r="AL534" s="51"/>
      <c r="AN534" s="52">
        <v>299</v>
      </c>
      <c r="AO534" s="53">
        <v>192</v>
      </c>
      <c r="AP534" s="53">
        <v>254</v>
      </c>
      <c r="AQ534" s="53">
        <v>209</v>
      </c>
      <c r="AR534" s="53">
        <v>239</v>
      </c>
      <c r="AS534" s="53">
        <v>256</v>
      </c>
      <c r="AT534" s="53">
        <v>281</v>
      </c>
      <c r="AU534" s="53">
        <v>268</v>
      </c>
      <c r="AV534" s="53">
        <v>281</v>
      </c>
      <c r="AW534" s="54">
        <v>176</v>
      </c>
      <c r="AY534" s="35">
        <f t="shared" si="116"/>
        <v>245.5</v>
      </c>
      <c r="AZ534" s="36">
        <f t="shared" si="117"/>
        <v>245.5</v>
      </c>
      <c r="BB534" s="39">
        <v>130</v>
      </c>
      <c r="BC534" s="41">
        <v>130</v>
      </c>
      <c r="BD534" s="41">
        <v>130</v>
      </c>
      <c r="BE534" s="41">
        <v>130</v>
      </c>
      <c r="BF534" s="41">
        <v>130</v>
      </c>
      <c r="BG534" s="41">
        <v>130</v>
      </c>
      <c r="BH534" s="41">
        <v>130</v>
      </c>
      <c r="BI534" s="41">
        <v>130</v>
      </c>
      <c r="BJ534" s="41">
        <v>130</v>
      </c>
      <c r="BK534" s="51">
        <v>130</v>
      </c>
      <c r="BM534" s="52">
        <v>130</v>
      </c>
      <c r="BN534" s="53">
        <v>130</v>
      </c>
      <c r="BO534" s="53">
        <v>130</v>
      </c>
      <c r="BP534" s="53">
        <v>130</v>
      </c>
      <c r="BQ534" s="53">
        <v>130</v>
      </c>
      <c r="BR534" s="53">
        <v>130</v>
      </c>
      <c r="BS534" s="53">
        <v>130</v>
      </c>
      <c r="BT534" s="53">
        <v>130</v>
      </c>
      <c r="BU534" s="53">
        <v>130</v>
      </c>
      <c r="BV534" s="54">
        <v>130</v>
      </c>
      <c r="BX534" s="38">
        <f t="shared" si="118"/>
        <v>130</v>
      </c>
    </row>
    <row r="535" spans="1:76" ht="15" thickBot="1" x14ac:dyDescent="0.4">
      <c r="A535" s="17">
        <f t="shared" si="112"/>
        <v>122.20195</v>
      </c>
      <c r="B535" s="17">
        <f t="shared" si="113"/>
        <v>129.3903</v>
      </c>
      <c r="C535" s="17">
        <f t="shared" si="114"/>
        <v>160</v>
      </c>
      <c r="D535" s="39" t="s">
        <v>58</v>
      </c>
      <c r="E535" s="40">
        <v>16081</v>
      </c>
      <c r="F535" s="41"/>
      <c r="G535" s="41"/>
      <c r="H535" s="40"/>
      <c r="I535" s="42">
        <v>47176</v>
      </c>
      <c r="J535" s="43">
        <v>38.076560000000001</v>
      </c>
      <c r="K535" s="44">
        <v>-100.98411</v>
      </c>
      <c r="M535" s="45">
        <v>218</v>
      </c>
      <c r="N535" s="46">
        <v>157</v>
      </c>
      <c r="O535" s="46">
        <v>78</v>
      </c>
      <c r="P535" s="46">
        <v>153</v>
      </c>
      <c r="Q535" s="46">
        <v>29</v>
      </c>
      <c r="R535" s="46">
        <v>198</v>
      </c>
      <c r="S535" s="46">
        <v>199</v>
      </c>
      <c r="T535" s="46">
        <v>154.66999999999999</v>
      </c>
      <c r="U535" s="46">
        <v>125</v>
      </c>
      <c r="V535" s="47">
        <v>126</v>
      </c>
      <c r="X535" s="27">
        <f t="shared" si="119"/>
        <v>218</v>
      </c>
      <c r="Y535" s="27">
        <f t="shared" si="119"/>
        <v>157</v>
      </c>
      <c r="Z535" s="27">
        <f t="shared" si="119"/>
        <v>78</v>
      </c>
      <c r="AA535" s="27">
        <f t="shared" si="119"/>
        <v>153</v>
      </c>
      <c r="AB535" s="27">
        <f t="shared" si="119"/>
        <v>29</v>
      </c>
      <c r="AC535" s="27">
        <f t="shared" si="119"/>
        <v>198</v>
      </c>
      <c r="AD535" s="27">
        <f t="shared" si="119"/>
        <v>199</v>
      </c>
      <c r="AE535" s="27">
        <f t="shared" si="119"/>
        <v>154.66999999999999</v>
      </c>
      <c r="AF535" s="27">
        <f t="shared" si="119"/>
        <v>125</v>
      </c>
      <c r="AG535" s="27">
        <f t="shared" si="119"/>
        <v>126</v>
      </c>
      <c r="AI535" s="48">
        <v>320</v>
      </c>
      <c r="AJ535" s="49">
        <v>320</v>
      </c>
      <c r="AK535" s="50">
        <f>AI535</f>
        <v>320</v>
      </c>
      <c r="AL535" s="51"/>
      <c r="AN535" s="52">
        <v>218</v>
      </c>
      <c r="AO535" s="53">
        <v>157</v>
      </c>
      <c r="AP535" s="53">
        <v>78</v>
      </c>
      <c r="AQ535" s="53">
        <v>153</v>
      </c>
      <c r="AR535" s="53">
        <v>29</v>
      </c>
      <c r="AS535" s="53">
        <v>198</v>
      </c>
      <c r="AT535" s="53">
        <v>199</v>
      </c>
      <c r="AU535" s="53">
        <v>154.66999999999999</v>
      </c>
      <c r="AV535" s="53">
        <v>125</v>
      </c>
      <c r="AW535" s="54">
        <v>126</v>
      </c>
      <c r="AY535" s="35">
        <f t="shared" si="116"/>
        <v>143.767</v>
      </c>
      <c r="AZ535" s="36">
        <f t="shared" si="117"/>
        <v>143.767</v>
      </c>
      <c r="BB535" s="39">
        <v>123</v>
      </c>
      <c r="BC535" s="41">
        <v>123</v>
      </c>
      <c r="BD535" s="41">
        <v>123</v>
      </c>
      <c r="BE535" s="41">
        <v>123</v>
      </c>
      <c r="BF535" s="41">
        <v>123</v>
      </c>
      <c r="BG535" s="41">
        <v>123</v>
      </c>
      <c r="BH535" s="41">
        <v>123</v>
      </c>
      <c r="BI535" s="41">
        <v>123</v>
      </c>
      <c r="BJ535" s="41">
        <v>123</v>
      </c>
      <c r="BK535" s="51">
        <v>123</v>
      </c>
      <c r="BM535" s="52">
        <v>123</v>
      </c>
      <c r="BN535" s="53">
        <v>123</v>
      </c>
      <c r="BO535" s="53">
        <v>123</v>
      </c>
      <c r="BP535" s="53">
        <v>123</v>
      </c>
      <c r="BQ535" s="53">
        <v>123</v>
      </c>
      <c r="BR535" s="53">
        <v>123</v>
      </c>
      <c r="BS535" s="53">
        <v>123</v>
      </c>
      <c r="BT535" s="53">
        <v>123</v>
      </c>
      <c r="BU535" s="53">
        <v>123</v>
      </c>
      <c r="BV535" s="54">
        <v>123</v>
      </c>
      <c r="BX535" s="38">
        <f t="shared" si="118"/>
        <v>123</v>
      </c>
    </row>
    <row r="536" spans="1:76" ht="15" thickBot="1" x14ac:dyDescent="0.4">
      <c r="A536" s="17">
        <f t="shared" si="112"/>
        <v>178.92075000000003</v>
      </c>
      <c r="B536" s="17">
        <f t="shared" si="113"/>
        <v>164.72</v>
      </c>
      <c r="C536" s="17">
        <f t="shared" si="114"/>
        <v>142</v>
      </c>
      <c r="D536" s="39" t="s">
        <v>58</v>
      </c>
      <c r="E536" s="40">
        <v>11145</v>
      </c>
      <c r="F536" s="41"/>
      <c r="G536" s="41"/>
      <c r="H536" s="40"/>
      <c r="I536" s="42">
        <v>53841</v>
      </c>
      <c r="J536" s="43">
        <v>38.047176999999998</v>
      </c>
      <c r="K536" s="44">
        <v>-100.874567</v>
      </c>
      <c r="M536" s="45">
        <v>213.79</v>
      </c>
      <c r="N536" s="46">
        <v>182.4</v>
      </c>
      <c r="O536" s="46">
        <v>167.78</v>
      </c>
      <c r="P536" s="46">
        <v>143.77000000000001</v>
      </c>
      <c r="Q536" s="46">
        <v>228.37</v>
      </c>
      <c r="R536" s="46">
        <v>217.39</v>
      </c>
      <c r="S536" s="46">
        <v>278.39</v>
      </c>
      <c r="T536" s="46">
        <v>254.65</v>
      </c>
      <c r="U536" s="46">
        <v>220.36</v>
      </c>
      <c r="V536" s="47">
        <v>198.05</v>
      </c>
      <c r="X536" s="27">
        <f t="shared" si="119"/>
        <v>213.79</v>
      </c>
      <c r="Y536" s="27">
        <f t="shared" si="119"/>
        <v>182.4</v>
      </c>
      <c r="Z536" s="27">
        <f t="shared" si="119"/>
        <v>167.78</v>
      </c>
      <c r="AA536" s="27">
        <f t="shared" si="119"/>
        <v>143.77000000000001</v>
      </c>
      <c r="AB536" s="27">
        <f t="shared" si="119"/>
        <v>228.37</v>
      </c>
      <c r="AC536" s="27">
        <f t="shared" si="119"/>
        <v>217.39</v>
      </c>
      <c r="AD536" s="27">
        <f t="shared" si="119"/>
        <v>278.39</v>
      </c>
      <c r="AE536" s="27">
        <f t="shared" si="119"/>
        <v>254.65</v>
      </c>
      <c r="AF536" s="27">
        <f t="shared" si="119"/>
        <v>220.36</v>
      </c>
      <c r="AG536" s="27">
        <f t="shared" si="119"/>
        <v>198.05</v>
      </c>
      <c r="AI536" s="48">
        <v>284</v>
      </c>
      <c r="AJ536" s="49">
        <v>284</v>
      </c>
      <c r="AK536" s="50">
        <f>AI536</f>
        <v>284</v>
      </c>
      <c r="AL536" s="51"/>
      <c r="AN536" s="52">
        <v>213.79</v>
      </c>
      <c r="AO536" s="53">
        <v>182.4</v>
      </c>
      <c r="AP536" s="53">
        <v>167.78</v>
      </c>
      <c r="AQ536" s="53">
        <v>143.77000000000001</v>
      </c>
      <c r="AR536" s="53">
        <v>228.37</v>
      </c>
      <c r="AS536" s="53">
        <v>217.39</v>
      </c>
      <c r="AT536" s="53">
        <v>278.39</v>
      </c>
      <c r="AU536" s="53">
        <v>254.65</v>
      </c>
      <c r="AV536" s="53">
        <v>220.36</v>
      </c>
      <c r="AW536" s="54">
        <v>198.05</v>
      </c>
      <c r="AY536" s="35">
        <f t="shared" si="116"/>
        <v>210.49500000000003</v>
      </c>
      <c r="AZ536" s="36">
        <f t="shared" si="117"/>
        <v>210.49500000000003</v>
      </c>
      <c r="BB536" s="39">
        <v>120</v>
      </c>
      <c r="BC536" s="41">
        <v>120</v>
      </c>
      <c r="BD536" s="41">
        <v>120</v>
      </c>
      <c r="BE536" s="41">
        <v>120</v>
      </c>
      <c r="BF536" s="41">
        <v>120</v>
      </c>
      <c r="BG536" s="41">
        <v>120</v>
      </c>
      <c r="BH536" s="41">
        <v>160</v>
      </c>
      <c r="BI536" s="41">
        <v>130</v>
      </c>
      <c r="BJ536" s="41">
        <v>130</v>
      </c>
      <c r="BK536" s="51">
        <v>130</v>
      </c>
      <c r="BM536" s="52">
        <v>120</v>
      </c>
      <c r="BN536" s="53">
        <v>120</v>
      </c>
      <c r="BO536" s="53">
        <v>120</v>
      </c>
      <c r="BP536" s="53">
        <v>120</v>
      </c>
      <c r="BQ536" s="53">
        <v>120</v>
      </c>
      <c r="BR536" s="53">
        <v>120</v>
      </c>
      <c r="BS536" s="53">
        <v>160</v>
      </c>
      <c r="BT536" s="53">
        <v>130</v>
      </c>
      <c r="BU536" s="53">
        <v>130</v>
      </c>
      <c r="BV536" s="54">
        <v>130</v>
      </c>
      <c r="BX536" s="38">
        <f t="shared" si="118"/>
        <v>127</v>
      </c>
    </row>
    <row r="537" spans="1:76" ht="15" thickBot="1" x14ac:dyDescent="0.4">
      <c r="A537" s="17">
        <f t="shared" si="112"/>
        <v>153.85</v>
      </c>
      <c r="B537" s="17">
        <f t="shared" si="113"/>
        <v>162.9</v>
      </c>
      <c r="C537" s="17">
        <f t="shared" si="114"/>
        <v>160</v>
      </c>
      <c r="D537" s="39" t="s">
        <v>58</v>
      </c>
      <c r="E537" s="40">
        <v>7334</v>
      </c>
      <c r="F537" s="41"/>
      <c r="G537" s="41"/>
      <c r="H537" s="40"/>
      <c r="I537" s="42">
        <v>3781</v>
      </c>
      <c r="J537" s="43">
        <v>38.077095</v>
      </c>
      <c r="K537" s="44">
        <v>-100.995811</v>
      </c>
      <c r="M537" s="45">
        <v>166</v>
      </c>
      <c r="N537" s="46">
        <v>153</v>
      </c>
      <c r="O537" s="46">
        <v>200</v>
      </c>
      <c r="P537" s="46">
        <v>128</v>
      </c>
      <c r="Q537" s="46">
        <v>168</v>
      </c>
      <c r="R537" s="46">
        <v>257</v>
      </c>
      <c r="S537" s="46">
        <v>248</v>
      </c>
      <c r="T537" s="46">
        <v>237</v>
      </c>
      <c r="U537" s="46">
        <v>102</v>
      </c>
      <c r="V537" s="47">
        <v>151</v>
      </c>
      <c r="X537" s="27">
        <f t="shared" si="119"/>
        <v>166</v>
      </c>
      <c r="Y537" s="27">
        <f t="shared" si="119"/>
        <v>153</v>
      </c>
      <c r="Z537" s="27">
        <f t="shared" si="119"/>
        <v>200</v>
      </c>
      <c r="AA537" s="27">
        <f t="shared" si="119"/>
        <v>128</v>
      </c>
      <c r="AB537" s="27">
        <f t="shared" si="119"/>
        <v>168</v>
      </c>
      <c r="AC537" s="27">
        <f t="shared" si="119"/>
        <v>257</v>
      </c>
      <c r="AD537" s="27">
        <f t="shared" si="119"/>
        <v>248</v>
      </c>
      <c r="AE537" s="27">
        <f t="shared" si="119"/>
        <v>237</v>
      </c>
      <c r="AF537" s="27">
        <f t="shared" si="119"/>
        <v>102</v>
      </c>
      <c r="AG537" s="27">
        <f t="shared" si="119"/>
        <v>151</v>
      </c>
      <c r="AI537" s="48">
        <v>320</v>
      </c>
      <c r="AJ537" s="49">
        <v>320</v>
      </c>
      <c r="AK537" s="50">
        <f>AI537</f>
        <v>320</v>
      </c>
      <c r="AL537" s="51"/>
      <c r="AN537" s="52">
        <v>166</v>
      </c>
      <c r="AO537" s="53">
        <v>153</v>
      </c>
      <c r="AP537" s="53">
        <v>200</v>
      </c>
      <c r="AQ537" s="53">
        <v>128</v>
      </c>
      <c r="AR537" s="53">
        <v>168</v>
      </c>
      <c r="AS537" s="53">
        <v>257</v>
      </c>
      <c r="AT537" s="53">
        <v>248</v>
      </c>
      <c r="AU537" s="53">
        <v>237</v>
      </c>
      <c r="AV537" s="53">
        <v>102</v>
      </c>
      <c r="AW537" s="54">
        <v>151</v>
      </c>
      <c r="AY537" s="35">
        <f t="shared" si="116"/>
        <v>181</v>
      </c>
      <c r="AZ537" s="36">
        <f t="shared" si="117"/>
        <v>181</v>
      </c>
      <c r="BB537" s="39">
        <v>125</v>
      </c>
      <c r="BC537" s="41">
        <v>125</v>
      </c>
      <c r="BD537" s="41">
        <v>125</v>
      </c>
      <c r="BE537" s="41">
        <v>125</v>
      </c>
      <c r="BF537" s="41">
        <v>125</v>
      </c>
      <c r="BG537" s="41">
        <v>125</v>
      </c>
      <c r="BH537" s="41">
        <v>125</v>
      </c>
      <c r="BI537" s="41">
        <v>125</v>
      </c>
      <c r="BJ537" s="41">
        <v>125</v>
      </c>
      <c r="BK537" s="51">
        <v>125</v>
      </c>
      <c r="BM537" s="52">
        <v>125</v>
      </c>
      <c r="BN537" s="53">
        <v>125</v>
      </c>
      <c r="BO537" s="53">
        <v>125</v>
      </c>
      <c r="BP537" s="53">
        <v>125</v>
      </c>
      <c r="BQ537" s="53">
        <v>125</v>
      </c>
      <c r="BR537" s="53">
        <v>125</v>
      </c>
      <c r="BS537" s="53">
        <v>125</v>
      </c>
      <c r="BT537" s="53">
        <v>125</v>
      </c>
      <c r="BU537" s="53">
        <v>125</v>
      </c>
      <c r="BV537" s="54">
        <v>125</v>
      </c>
      <c r="BX537" s="38">
        <f t="shared" si="118"/>
        <v>125</v>
      </c>
    </row>
    <row r="538" spans="1:76" ht="15" thickBot="1" x14ac:dyDescent="0.4">
      <c r="A538" s="17">
        <f t="shared" si="112"/>
        <v>113.89999999999999</v>
      </c>
      <c r="B538" s="17">
        <f t="shared" si="113"/>
        <v>95.11999999999999</v>
      </c>
      <c r="C538" s="17">
        <f t="shared" si="114"/>
        <v>82</v>
      </c>
      <c r="D538" s="39" t="s">
        <v>58</v>
      </c>
      <c r="E538" s="40">
        <v>3485</v>
      </c>
      <c r="F538" s="41"/>
      <c r="G538" s="41"/>
      <c r="H538" s="40"/>
      <c r="I538" s="42">
        <v>4717</v>
      </c>
      <c r="J538" s="43">
        <v>38.003051999999997</v>
      </c>
      <c r="K538" s="44">
        <v>-100.911697</v>
      </c>
      <c r="M538" s="45">
        <v>0</v>
      </c>
      <c r="N538" s="46">
        <v>0</v>
      </c>
      <c r="O538" s="46">
        <v>0</v>
      </c>
      <c r="P538" s="46">
        <v>0</v>
      </c>
      <c r="Q538" s="46">
        <v>141</v>
      </c>
      <c r="R538" s="46">
        <v>0</v>
      </c>
      <c r="S538" s="46">
        <v>0</v>
      </c>
      <c r="T538" s="46">
        <v>125</v>
      </c>
      <c r="U538" s="46">
        <v>164</v>
      </c>
      <c r="V538" s="47">
        <v>106</v>
      </c>
      <c r="X538" s="27">
        <f t="shared" si="119"/>
        <v>0</v>
      </c>
      <c r="Y538" s="27">
        <f t="shared" si="119"/>
        <v>0</v>
      </c>
      <c r="Z538" s="27">
        <f t="shared" si="119"/>
        <v>0</v>
      </c>
      <c r="AA538" s="27">
        <f t="shared" si="119"/>
        <v>0</v>
      </c>
      <c r="AB538" s="27">
        <f t="shared" si="119"/>
        <v>141</v>
      </c>
      <c r="AC538" s="27">
        <f t="shared" si="119"/>
        <v>0</v>
      </c>
      <c r="AD538" s="27">
        <f t="shared" si="119"/>
        <v>0</v>
      </c>
      <c r="AE538" s="27">
        <f t="shared" si="119"/>
        <v>125</v>
      </c>
      <c r="AF538" s="27">
        <f t="shared" si="119"/>
        <v>164</v>
      </c>
      <c r="AG538" s="27">
        <f t="shared" si="119"/>
        <v>106</v>
      </c>
      <c r="AI538" s="48">
        <v>280</v>
      </c>
      <c r="AJ538" s="49">
        <v>164</v>
      </c>
      <c r="AK538" s="86">
        <v>369</v>
      </c>
      <c r="AL538" s="51"/>
      <c r="AN538" s="52"/>
      <c r="AO538" s="53"/>
      <c r="AP538" s="53"/>
      <c r="AQ538" s="53"/>
      <c r="AR538" s="53">
        <v>141</v>
      </c>
      <c r="AS538" s="53"/>
      <c r="AT538" s="53"/>
      <c r="AU538" s="53">
        <v>125</v>
      </c>
      <c r="AV538" s="53">
        <v>164</v>
      </c>
      <c r="AW538" s="54">
        <v>106</v>
      </c>
      <c r="AY538" s="35">
        <f t="shared" si="116"/>
        <v>134</v>
      </c>
      <c r="AZ538" s="36">
        <f t="shared" si="117"/>
        <v>53.6</v>
      </c>
      <c r="BB538" s="39">
        <v>0</v>
      </c>
      <c r="BC538" s="41">
        <v>0</v>
      </c>
      <c r="BD538" s="41">
        <v>0</v>
      </c>
      <c r="BE538" s="41">
        <v>0</v>
      </c>
      <c r="BF538" s="41">
        <v>110</v>
      </c>
      <c r="BG538" s="41">
        <v>0</v>
      </c>
      <c r="BH538" s="41">
        <v>0</v>
      </c>
      <c r="BI538" s="41">
        <v>110</v>
      </c>
      <c r="BJ538" s="41">
        <v>110</v>
      </c>
      <c r="BK538" s="51">
        <v>110</v>
      </c>
      <c r="BM538" s="52" t="s">
        <v>85</v>
      </c>
      <c r="BN538" s="53" t="s">
        <v>85</v>
      </c>
      <c r="BO538" s="53" t="s">
        <v>85</v>
      </c>
      <c r="BP538" s="53" t="s">
        <v>85</v>
      </c>
      <c r="BQ538" s="53">
        <v>110</v>
      </c>
      <c r="BR538" s="53" t="s">
        <v>85</v>
      </c>
      <c r="BS538" s="53" t="s">
        <v>85</v>
      </c>
      <c r="BT538" s="53">
        <v>110</v>
      </c>
      <c r="BU538" s="53">
        <v>110</v>
      </c>
      <c r="BV538" s="54">
        <v>110</v>
      </c>
      <c r="BX538" s="38">
        <f t="shared" si="118"/>
        <v>110</v>
      </c>
    </row>
    <row r="539" spans="1:76" ht="15" thickBot="1" x14ac:dyDescent="0.4">
      <c r="A539" s="17">
        <f t="shared" si="112"/>
        <v>163.19999999999999</v>
      </c>
      <c r="B539" s="17">
        <f t="shared" si="113"/>
        <v>118.89999999999999</v>
      </c>
      <c r="C539" s="17">
        <f t="shared" si="114"/>
        <v>102.5</v>
      </c>
      <c r="D539" s="39" t="s">
        <v>58</v>
      </c>
      <c r="E539" s="40">
        <v>3485</v>
      </c>
      <c r="F539" s="41"/>
      <c r="G539" s="41"/>
      <c r="H539" s="40">
        <v>15380</v>
      </c>
      <c r="I539" s="42">
        <v>11492</v>
      </c>
      <c r="J539" s="43">
        <v>38.001660000000001</v>
      </c>
      <c r="K539" s="44">
        <v>-100.91218000000001</v>
      </c>
      <c r="M539" s="45">
        <v>211</v>
      </c>
      <c r="N539" s="46">
        <v>201</v>
      </c>
      <c r="O539" s="46">
        <v>205</v>
      </c>
      <c r="P539" s="46">
        <v>140</v>
      </c>
      <c r="Q539" s="46">
        <v>0</v>
      </c>
      <c r="R539" s="46">
        <v>195</v>
      </c>
      <c r="S539" s="46">
        <v>200</v>
      </c>
      <c r="T539" s="46">
        <v>0</v>
      </c>
      <c r="U539" s="46">
        <v>0</v>
      </c>
      <c r="V539" s="47">
        <v>0</v>
      </c>
      <c r="X539" s="27">
        <f t="shared" si="119"/>
        <v>211</v>
      </c>
      <c r="Y539" s="27">
        <f t="shared" si="119"/>
        <v>201</v>
      </c>
      <c r="Z539" s="27">
        <f t="shared" si="119"/>
        <v>205</v>
      </c>
      <c r="AA539" s="27">
        <f t="shared" si="119"/>
        <v>140</v>
      </c>
      <c r="AB539" s="27">
        <f t="shared" si="119"/>
        <v>0</v>
      </c>
      <c r="AC539" s="27">
        <f t="shared" si="119"/>
        <v>195</v>
      </c>
      <c r="AD539" s="27">
        <f t="shared" si="119"/>
        <v>200</v>
      </c>
      <c r="AE539" s="27">
        <f t="shared" si="119"/>
        <v>0</v>
      </c>
      <c r="AF539" s="27">
        <f t="shared" si="119"/>
        <v>0</v>
      </c>
      <c r="AG539" s="27">
        <f t="shared" si="119"/>
        <v>0</v>
      </c>
      <c r="AI539" s="48">
        <v>304</v>
      </c>
      <c r="AJ539" s="49">
        <v>205</v>
      </c>
      <c r="AK539" s="87"/>
      <c r="AL539" s="51"/>
      <c r="AN539" s="52">
        <v>211</v>
      </c>
      <c r="AO539" s="53">
        <v>201</v>
      </c>
      <c r="AP539" s="53">
        <v>205</v>
      </c>
      <c r="AQ539" s="53">
        <v>140</v>
      </c>
      <c r="AR539" s="53"/>
      <c r="AS539" s="53">
        <v>195</v>
      </c>
      <c r="AT539" s="53">
        <v>200</v>
      </c>
      <c r="AU539" s="53"/>
      <c r="AV539" s="53"/>
      <c r="AW539" s="54"/>
      <c r="AY539" s="35">
        <f t="shared" si="116"/>
        <v>192</v>
      </c>
      <c r="AZ539" s="36">
        <f t="shared" si="117"/>
        <v>115.2</v>
      </c>
      <c r="BB539" s="39">
        <v>140</v>
      </c>
      <c r="BC539" s="41">
        <v>140</v>
      </c>
      <c r="BD539" s="41">
        <v>140</v>
      </c>
      <c r="BE539" s="41">
        <v>140</v>
      </c>
      <c r="BF539" s="41">
        <v>0</v>
      </c>
      <c r="BG539" s="41">
        <v>110</v>
      </c>
      <c r="BH539" s="41">
        <v>110</v>
      </c>
      <c r="BI539" s="41">
        <v>0</v>
      </c>
      <c r="BJ539" s="41">
        <v>0</v>
      </c>
      <c r="BK539" s="51">
        <v>0</v>
      </c>
      <c r="BM539" s="52">
        <v>140</v>
      </c>
      <c r="BN539" s="53">
        <v>140</v>
      </c>
      <c r="BO539" s="53">
        <v>140</v>
      </c>
      <c r="BP539" s="53">
        <v>140</v>
      </c>
      <c r="BQ539" s="53" t="s">
        <v>85</v>
      </c>
      <c r="BR539" s="53">
        <v>110</v>
      </c>
      <c r="BS539" s="53">
        <v>110</v>
      </c>
      <c r="BT539" s="53" t="s">
        <v>85</v>
      </c>
      <c r="BU539" s="53" t="s">
        <v>85</v>
      </c>
      <c r="BV539" s="54" t="s">
        <v>85</v>
      </c>
      <c r="BX539" s="38">
        <f t="shared" si="118"/>
        <v>130</v>
      </c>
    </row>
    <row r="540" spans="1:76" ht="15" thickBot="1" x14ac:dyDescent="0.4">
      <c r="A540" s="17">
        <f t="shared" si="112"/>
        <v>128.435</v>
      </c>
      <c r="B540" s="17">
        <f t="shared" si="113"/>
        <v>135.99</v>
      </c>
      <c r="C540" s="17">
        <f t="shared" si="114"/>
        <v>153</v>
      </c>
      <c r="D540" s="39" t="s">
        <v>58</v>
      </c>
      <c r="E540" s="40">
        <v>141</v>
      </c>
      <c r="F540" s="41"/>
      <c r="G540" s="41"/>
      <c r="H540" s="40"/>
      <c r="I540" s="42">
        <v>79213</v>
      </c>
      <c r="J540" s="43">
        <v>37.992400000000004</v>
      </c>
      <c r="K540" s="44">
        <v>-100.938</v>
      </c>
      <c r="M540" s="45">
        <v>104</v>
      </c>
      <c r="N540" s="46">
        <v>211</v>
      </c>
      <c r="O540" s="46">
        <v>122</v>
      </c>
      <c r="P540" s="46">
        <v>126</v>
      </c>
      <c r="Q540" s="46">
        <v>146</v>
      </c>
      <c r="R540" s="46">
        <v>149</v>
      </c>
      <c r="S540" s="46">
        <v>187</v>
      </c>
      <c r="T540" s="46">
        <v>113</v>
      </c>
      <c r="U540" s="46">
        <v>191</v>
      </c>
      <c r="V540" s="47">
        <v>162</v>
      </c>
      <c r="X540" s="27">
        <f t="shared" si="119"/>
        <v>104</v>
      </c>
      <c r="Y540" s="27">
        <f t="shared" si="119"/>
        <v>211</v>
      </c>
      <c r="Z540" s="27">
        <f t="shared" si="119"/>
        <v>122</v>
      </c>
      <c r="AA540" s="27">
        <f t="shared" si="119"/>
        <v>126</v>
      </c>
      <c r="AB540" s="27">
        <f t="shared" si="119"/>
        <v>146</v>
      </c>
      <c r="AC540" s="27">
        <f t="shared" si="119"/>
        <v>149</v>
      </c>
      <c r="AD540" s="27">
        <f t="shared" si="119"/>
        <v>187</v>
      </c>
      <c r="AE540" s="27">
        <f t="shared" si="119"/>
        <v>113</v>
      </c>
      <c r="AF540" s="27">
        <f t="shared" si="119"/>
        <v>191</v>
      </c>
      <c r="AG540" s="27">
        <f t="shared" si="119"/>
        <v>162</v>
      </c>
      <c r="AI540" s="48">
        <v>306</v>
      </c>
      <c r="AJ540" s="49">
        <v>306</v>
      </c>
      <c r="AK540" s="50">
        <f>AI540</f>
        <v>306</v>
      </c>
      <c r="AL540" s="51"/>
      <c r="AN540" s="52">
        <v>104</v>
      </c>
      <c r="AO540" s="53">
        <v>211</v>
      </c>
      <c r="AP540" s="53">
        <v>122</v>
      </c>
      <c r="AQ540" s="53">
        <v>126</v>
      </c>
      <c r="AR540" s="53">
        <v>146</v>
      </c>
      <c r="AS540" s="53">
        <v>149</v>
      </c>
      <c r="AT540" s="53">
        <v>187</v>
      </c>
      <c r="AU540" s="53">
        <v>113</v>
      </c>
      <c r="AV540" s="53">
        <v>191</v>
      </c>
      <c r="AW540" s="54">
        <v>162</v>
      </c>
      <c r="AY540" s="35">
        <f t="shared" si="116"/>
        <v>151.1</v>
      </c>
      <c r="AZ540" s="36">
        <f t="shared" si="117"/>
        <v>151.1</v>
      </c>
      <c r="BB540" s="39">
        <v>78</v>
      </c>
      <c r="BC540" s="41">
        <v>78</v>
      </c>
      <c r="BD540" s="41">
        <v>78</v>
      </c>
      <c r="BE540" s="41">
        <v>78</v>
      </c>
      <c r="BF540" s="41">
        <v>78</v>
      </c>
      <c r="BG540" s="41">
        <v>130</v>
      </c>
      <c r="BH540" s="41">
        <v>96</v>
      </c>
      <c r="BI540" s="41">
        <v>86</v>
      </c>
      <c r="BJ540" s="41">
        <v>120</v>
      </c>
      <c r="BK540" s="51">
        <v>150</v>
      </c>
      <c r="BM540" s="52">
        <v>78</v>
      </c>
      <c r="BN540" s="53">
        <v>78</v>
      </c>
      <c r="BO540" s="53">
        <v>78</v>
      </c>
      <c r="BP540" s="53">
        <v>78</v>
      </c>
      <c r="BQ540" s="53">
        <v>78</v>
      </c>
      <c r="BR540" s="53">
        <v>130</v>
      </c>
      <c r="BS540" s="53">
        <v>96</v>
      </c>
      <c r="BT540" s="53">
        <v>86</v>
      </c>
      <c r="BU540" s="53">
        <v>120</v>
      </c>
      <c r="BV540" s="54">
        <v>150</v>
      </c>
      <c r="BX540" s="38">
        <f t="shared" si="118"/>
        <v>97.2</v>
      </c>
    </row>
    <row r="541" spans="1:76" ht="15" thickBot="1" x14ac:dyDescent="0.4">
      <c r="A541" s="17">
        <f t="shared" si="112"/>
        <v>147.5532</v>
      </c>
      <c r="B541" s="17">
        <f t="shared" si="113"/>
        <v>156.23280000000003</v>
      </c>
      <c r="C541" s="17">
        <f t="shared" si="114"/>
        <v>173.5</v>
      </c>
      <c r="D541" s="39" t="s">
        <v>58</v>
      </c>
      <c r="E541" s="40">
        <v>11068</v>
      </c>
      <c r="F541" s="41"/>
      <c r="G541" s="41"/>
      <c r="H541" s="40"/>
      <c r="I541" s="42">
        <v>13313</v>
      </c>
      <c r="J541" s="43">
        <v>38.101239999999997</v>
      </c>
      <c r="K541" s="44">
        <v>-101.01961</v>
      </c>
      <c r="M541" s="45">
        <v>252</v>
      </c>
      <c r="N541" s="46">
        <v>27</v>
      </c>
      <c r="O541" s="46">
        <v>208</v>
      </c>
      <c r="P541" s="46">
        <v>203</v>
      </c>
      <c r="Q541" s="46">
        <v>42</v>
      </c>
      <c r="R541" s="46">
        <v>271</v>
      </c>
      <c r="S541" s="46">
        <v>246.92</v>
      </c>
      <c r="T541" s="46">
        <v>164</v>
      </c>
      <c r="U541" s="46">
        <v>156</v>
      </c>
      <c r="V541" s="47">
        <v>166</v>
      </c>
      <c r="X541" s="27">
        <f t="shared" si="119"/>
        <v>252</v>
      </c>
      <c r="Y541" s="27">
        <f t="shared" si="119"/>
        <v>27</v>
      </c>
      <c r="Z541" s="27">
        <f t="shared" si="119"/>
        <v>208</v>
      </c>
      <c r="AA541" s="27">
        <f t="shared" si="119"/>
        <v>203</v>
      </c>
      <c r="AB541" s="27">
        <f t="shared" si="119"/>
        <v>42</v>
      </c>
      <c r="AC541" s="27">
        <f t="shared" si="119"/>
        <v>271</v>
      </c>
      <c r="AD541" s="27">
        <f t="shared" si="119"/>
        <v>246.92</v>
      </c>
      <c r="AE541" s="27">
        <f t="shared" si="119"/>
        <v>164</v>
      </c>
      <c r="AF541" s="27">
        <f t="shared" si="119"/>
        <v>156</v>
      </c>
      <c r="AG541" s="27">
        <f t="shared" si="119"/>
        <v>166</v>
      </c>
      <c r="AI541" s="48">
        <v>347</v>
      </c>
      <c r="AJ541" s="49">
        <v>347</v>
      </c>
      <c r="AK541" s="50">
        <f>AI541</f>
        <v>347</v>
      </c>
      <c r="AL541" s="51"/>
      <c r="AN541" s="52">
        <v>252</v>
      </c>
      <c r="AO541" s="53">
        <v>27</v>
      </c>
      <c r="AP541" s="53">
        <v>208</v>
      </c>
      <c r="AQ541" s="53">
        <v>203</v>
      </c>
      <c r="AR541" s="53">
        <v>42</v>
      </c>
      <c r="AS541" s="53">
        <v>271</v>
      </c>
      <c r="AT541" s="53">
        <v>246.92</v>
      </c>
      <c r="AU541" s="53">
        <v>164</v>
      </c>
      <c r="AV541" s="53">
        <v>156</v>
      </c>
      <c r="AW541" s="54">
        <v>166</v>
      </c>
      <c r="AY541" s="35">
        <f t="shared" si="116"/>
        <v>173.59200000000001</v>
      </c>
      <c r="AZ541" s="36">
        <f t="shared" si="117"/>
        <v>173.59200000000001</v>
      </c>
      <c r="BB541" s="39">
        <v>125</v>
      </c>
      <c r="BC541" s="41">
        <v>123</v>
      </c>
      <c r="BD541" s="41">
        <v>123</v>
      </c>
      <c r="BE541" s="41">
        <v>123</v>
      </c>
      <c r="BF541" s="41">
        <v>123</v>
      </c>
      <c r="BG541" s="41">
        <v>123</v>
      </c>
      <c r="BH541" s="41">
        <v>123</v>
      </c>
      <c r="BI541" s="41">
        <v>123</v>
      </c>
      <c r="BJ541" s="41">
        <v>123</v>
      </c>
      <c r="BK541" s="51">
        <v>123</v>
      </c>
      <c r="BM541" s="52">
        <v>125</v>
      </c>
      <c r="BN541" s="53">
        <v>123</v>
      </c>
      <c r="BO541" s="53">
        <v>123</v>
      </c>
      <c r="BP541" s="53">
        <v>123</v>
      </c>
      <c r="BQ541" s="53">
        <v>123</v>
      </c>
      <c r="BR541" s="53">
        <v>123</v>
      </c>
      <c r="BS541" s="53">
        <v>123</v>
      </c>
      <c r="BT541" s="53">
        <v>123</v>
      </c>
      <c r="BU541" s="53">
        <v>123</v>
      </c>
      <c r="BV541" s="54">
        <v>123</v>
      </c>
      <c r="BX541" s="38">
        <f t="shared" si="118"/>
        <v>123.2</v>
      </c>
    </row>
    <row r="542" spans="1:76" ht="15" thickBot="1" x14ac:dyDescent="0.4">
      <c r="A542" s="17">
        <f t="shared" si="112"/>
        <v>44.483333333333334</v>
      </c>
      <c r="B542" s="17">
        <f t="shared" si="113"/>
        <v>47.1</v>
      </c>
      <c r="C542" s="17">
        <f t="shared" si="114"/>
        <v>107</v>
      </c>
      <c r="D542" s="39" t="s">
        <v>58</v>
      </c>
      <c r="E542" s="40">
        <v>20330</v>
      </c>
      <c r="F542" s="41"/>
      <c r="G542" s="41"/>
      <c r="H542" s="40"/>
      <c r="I542" s="42">
        <v>12306</v>
      </c>
      <c r="J542" s="43">
        <v>38.144132999999997</v>
      </c>
      <c r="K542" s="44">
        <v>-101.065791</v>
      </c>
      <c r="M542" s="45">
        <v>70</v>
      </c>
      <c r="N542" s="46">
        <v>52</v>
      </c>
      <c r="O542" s="46">
        <v>64</v>
      </c>
      <c r="P542" s="46">
        <v>55</v>
      </c>
      <c r="Q542" s="46">
        <v>54</v>
      </c>
      <c r="R542" s="46">
        <v>19</v>
      </c>
      <c r="S542" s="46">
        <v>0</v>
      </c>
      <c r="T542" s="46">
        <v>0</v>
      </c>
      <c r="U542" s="46">
        <v>0</v>
      </c>
      <c r="V542" s="47">
        <v>0</v>
      </c>
      <c r="X542" s="27">
        <f t="shared" si="119"/>
        <v>70</v>
      </c>
      <c r="Y542" s="27">
        <f t="shared" si="119"/>
        <v>52</v>
      </c>
      <c r="Z542" s="27">
        <f t="shared" si="119"/>
        <v>64</v>
      </c>
      <c r="AA542" s="27">
        <f t="shared" si="119"/>
        <v>55</v>
      </c>
      <c r="AB542" s="27">
        <f t="shared" si="119"/>
        <v>54</v>
      </c>
      <c r="AC542" s="27">
        <f t="shared" si="119"/>
        <v>19</v>
      </c>
      <c r="AD542" s="27">
        <f t="shared" si="119"/>
        <v>0</v>
      </c>
      <c r="AE542" s="27">
        <f t="shared" si="119"/>
        <v>0</v>
      </c>
      <c r="AF542" s="27">
        <f t="shared" si="119"/>
        <v>0</v>
      </c>
      <c r="AG542" s="27">
        <f t="shared" si="119"/>
        <v>0</v>
      </c>
      <c r="AI542" s="48">
        <v>214</v>
      </c>
      <c r="AJ542" s="49">
        <v>214</v>
      </c>
      <c r="AK542" s="50">
        <f>AI542</f>
        <v>214</v>
      </c>
      <c r="AL542" s="51"/>
      <c r="AN542" s="52">
        <v>70</v>
      </c>
      <c r="AO542" s="53">
        <v>52</v>
      </c>
      <c r="AP542" s="53">
        <v>64</v>
      </c>
      <c r="AQ542" s="53">
        <v>55</v>
      </c>
      <c r="AR542" s="53">
        <v>54</v>
      </c>
      <c r="AS542" s="53">
        <v>19</v>
      </c>
      <c r="AT542" s="53"/>
      <c r="AU542" s="53"/>
      <c r="AV542" s="53"/>
      <c r="AW542" s="54"/>
      <c r="AY542" s="35">
        <f t="shared" si="116"/>
        <v>52.333333333333336</v>
      </c>
      <c r="AZ542" s="36">
        <f t="shared" si="117"/>
        <v>31.4</v>
      </c>
      <c r="BB542" s="39">
        <v>122</v>
      </c>
      <c r="BC542" s="41">
        <v>122</v>
      </c>
      <c r="BD542" s="41">
        <v>122</v>
      </c>
      <c r="BE542" s="41">
        <v>122</v>
      </c>
      <c r="BF542" s="41">
        <v>122</v>
      </c>
      <c r="BG542" s="41">
        <v>122</v>
      </c>
      <c r="BH542" s="41">
        <v>0</v>
      </c>
      <c r="BI542" s="41">
        <v>0</v>
      </c>
      <c r="BJ542" s="41">
        <v>0</v>
      </c>
      <c r="BK542" s="51">
        <v>0</v>
      </c>
      <c r="BM542" s="52">
        <v>122</v>
      </c>
      <c r="BN542" s="53">
        <v>122</v>
      </c>
      <c r="BO542" s="53">
        <v>122</v>
      </c>
      <c r="BP542" s="53">
        <v>122</v>
      </c>
      <c r="BQ542" s="53">
        <v>122</v>
      </c>
      <c r="BR542" s="53">
        <v>122</v>
      </c>
      <c r="BS542" s="53" t="s">
        <v>85</v>
      </c>
      <c r="BT542" s="53" t="s">
        <v>85</v>
      </c>
      <c r="BU542" s="53" t="s">
        <v>85</v>
      </c>
      <c r="BV542" s="54" t="s">
        <v>85</v>
      </c>
      <c r="BX542" s="38">
        <f t="shared" si="118"/>
        <v>122</v>
      </c>
    </row>
    <row r="543" spans="1:76" ht="15" thickBot="1" x14ac:dyDescent="0.4">
      <c r="A543" s="17">
        <f t="shared" si="112"/>
        <v>90.626149999999996</v>
      </c>
      <c r="B543" s="17">
        <f t="shared" si="113"/>
        <v>95.957099999999997</v>
      </c>
      <c r="C543" s="17">
        <f t="shared" si="114"/>
        <v>250</v>
      </c>
      <c r="D543" s="39" t="s">
        <v>58</v>
      </c>
      <c r="E543" s="40">
        <v>15993</v>
      </c>
      <c r="F543" s="41"/>
      <c r="G543" s="41"/>
      <c r="H543" s="40"/>
      <c r="I543" s="42">
        <v>10002</v>
      </c>
      <c r="J543" s="43">
        <v>38.097577000000001</v>
      </c>
      <c r="K543" s="44">
        <v>-101.141074</v>
      </c>
      <c r="M543" s="45">
        <v>126.76</v>
      </c>
      <c r="N543" s="46">
        <v>120.37</v>
      </c>
      <c r="O543" s="46">
        <v>124.1</v>
      </c>
      <c r="P543" s="46">
        <v>112.58</v>
      </c>
      <c r="Q543" s="46">
        <v>118.71</v>
      </c>
      <c r="R543" s="46">
        <v>128.55000000000001</v>
      </c>
      <c r="S543" s="46">
        <v>130.41999999999999</v>
      </c>
      <c r="T543" s="46">
        <v>92.99</v>
      </c>
      <c r="U543" s="46">
        <v>67.209999999999994</v>
      </c>
      <c r="V543" s="47">
        <v>44.5</v>
      </c>
      <c r="X543" s="27">
        <f t="shared" si="119"/>
        <v>126.76</v>
      </c>
      <c r="Y543" s="27">
        <f t="shared" si="119"/>
        <v>120.37</v>
      </c>
      <c r="Z543" s="27">
        <f t="shared" si="119"/>
        <v>124.1</v>
      </c>
      <c r="AA543" s="27">
        <f t="shared" si="119"/>
        <v>112.58</v>
      </c>
      <c r="AB543" s="27">
        <f t="shared" si="119"/>
        <v>118.71</v>
      </c>
      <c r="AC543" s="27">
        <f t="shared" si="119"/>
        <v>128.55000000000001</v>
      </c>
      <c r="AD543" s="27">
        <f t="shared" si="119"/>
        <v>130.41999999999999</v>
      </c>
      <c r="AE543" s="27">
        <f t="shared" si="119"/>
        <v>92.99</v>
      </c>
      <c r="AF543" s="27">
        <f t="shared" si="119"/>
        <v>67.209999999999994</v>
      </c>
      <c r="AG543" s="27">
        <f t="shared" si="119"/>
        <v>44.5</v>
      </c>
      <c r="AI543" s="48">
        <v>500</v>
      </c>
      <c r="AJ543" s="49">
        <v>500</v>
      </c>
      <c r="AK543" s="50">
        <v>500</v>
      </c>
      <c r="AL543" s="51"/>
      <c r="AN543" s="52">
        <v>126.76</v>
      </c>
      <c r="AO543" s="53">
        <v>120.37</v>
      </c>
      <c r="AP543" s="53">
        <v>124.1</v>
      </c>
      <c r="AQ543" s="53">
        <v>112.58</v>
      </c>
      <c r="AR543" s="53">
        <v>118.71</v>
      </c>
      <c r="AS543" s="53">
        <v>128.55000000000001</v>
      </c>
      <c r="AT543" s="53">
        <v>130.41999999999999</v>
      </c>
      <c r="AU543" s="53">
        <v>92.99</v>
      </c>
      <c r="AV543" s="53">
        <v>67.209999999999994</v>
      </c>
      <c r="AW543" s="54">
        <v>44.5</v>
      </c>
      <c r="AY543" s="35">
        <f t="shared" si="116"/>
        <v>106.619</v>
      </c>
      <c r="AZ543" s="36">
        <f t="shared" si="117"/>
        <v>106.619</v>
      </c>
      <c r="BB543" s="39">
        <v>120</v>
      </c>
      <c r="BC543" s="41">
        <v>120</v>
      </c>
      <c r="BD543" s="41">
        <v>120</v>
      </c>
      <c r="BE543" s="41">
        <v>120</v>
      </c>
      <c r="BF543" s="41">
        <v>120</v>
      </c>
      <c r="BG543" s="41">
        <v>120</v>
      </c>
      <c r="BH543" s="41">
        <v>120</v>
      </c>
      <c r="BI543" s="41">
        <v>120</v>
      </c>
      <c r="BJ543" s="41">
        <v>120</v>
      </c>
      <c r="BK543" s="51">
        <v>120</v>
      </c>
      <c r="BM543" s="52">
        <v>120</v>
      </c>
      <c r="BN543" s="53">
        <v>120</v>
      </c>
      <c r="BO543" s="53">
        <v>120</v>
      </c>
      <c r="BP543" s="53">
        <v>120</v>
      </c>
      <c r="BQ543" s="53">
        <v>120</v>
      </c>
      <c r="BR543" s="53">
        <v>120</v>
      </c>
      <c r="BS543" s="53">
        <v>120</v>
      </c>
      <c r="BT543" s="53">
        <v>120</v>
      </c>
      <c r="BU543" s="53">
        <v>120</v>
      </c>
      <c r="BV543" s="54">
        <v>120</v>
      </c>
      <c r="BX543" s="38">
        <f t="shared" si="118"/>
        <v>120</v>
      </c>
    </row>
    <row r="544" spans="1:76" ht="15" thickBot="1" x14ac:dyDescent="0.4">
      <c r="A544" s="17">
        <f t="shared" si="112"/>
        <v>130.96799999999999</v>
      </c>
      <c r="B544" s="17">
        <f t="shared" si="113"/>
        <v>138.672</v>
      </c>
      <c r="C544" s="17">
        <f t="shared" si="114"/>
        <v>204</v>
      </c>
      <c r="D544" s="39" t="s">
        <v>58</v>
      </c>
      <c r="E544" s="40">
        <v>21743</v>
      </c>
      <c r="F544" s="41"/>
      <c r="G544" s="41"/>
      <c r="H544" s="40"/>
      <c r="I544" s="42">
        <v>50619</v>
      </c>
      <c r="J544" s="43">
        <v>38.094600999999997</v>
      </c>
      <c r="K544" s="44">
        <v>-101.12964700000001</v>
      </c>
      <c r="M544" s="45">
        <v>190.89</v>
      </c>
      <c r="N544" s="46">
        <v>160.43</v>
      </c>
      <c r="O544" s="46">
        <v>184.56</v>
      </c>
      <c r="P544" s="46">
        <v>167.47</v>
      </c>
      <c r="Q544" s="46">
        <v>197.51</v>
      </c>
      <c r="R544" s="46">
        <v>227.17</v>
      </c>
      <c r="S544" s="46">
        <v>115.71</v>
      </c>
      <c r="T544" s="46">
        <v>101.58</v>
      </c>
      <c r="U544" s="46">
        <v>107.1</v>
      </c>
      <c r="V544" s="47">
        <v>88.38</v>
      </c>
      <c r="X544" s="27">
        <f t="shared" si="119"/>
        <v>190.89</v>
      </c>
      <c r="Y544" s="27">
        <f t="shared" si="119"/>
        <v>160.43</v>
      </c>
      <c r="Z544" s="27">
        <f t="shared" si="119"/>
        <v>184.56</v>
      </c>
      <c r="AA544" s="27">
        <f t="shared" si="119"/>
        <v>167.47</v>
      </c>
      <c r="AB544" s="27">
        <f t="shared" si="119"/>
        <v>197.51</v>
      </c>
      <c r="AC544" s="27">
        <f t="shared" si="119"/>
        <v>227.17</v>
      </c>
      <c r="AD544" s="27">
        <f t="shared" si="119"/>
        <v>115.71</v>
      </c>
      <c r="AE544" s="27">
        <f t="shared" si="119"/>
        <v>101.58</v>
      </c>
      <c r="AF544" s="27">
        <f t="shared" si="119"/>
        <v>107.1</v>
      </c>
      <c r="AG544" s="27">
        <f t="shared" si="119"/>
        <v>88.38</v>
      </c>
      <c r="AI544" s="48">
        <v>408</v>
      </c>
      <c r="AJ544" s="49">
        <v>408</v>
      </c>
      <c r="AK544" s="50">
        <v>408</v>
      </c>
      <c r="AL544" s="51"/>
      <c r="AN544" s="52">
        <v>190.89</v>
      </c>
      <c r="AO544" s="53">
        <v>160.43</v>
      </c>
      <c r="AP544" s="53">
        <v>184.56</v>
      </c>
      <c r="AQ544" s="53">
        <v>167.47</v>
      </c>
      <c r="AR544" s="53">
        <v>197.51</v>
      </c>
      <c r="AS544" s="53">
        <v>227.17</v>
      </c>
      <c r="AT544" s="53">
        <v>115.71</v>
      </c>
      <c r="AU544" s="53">
        <v>101.58</v>
      </c>
      <c r="AV544" s="53">
        <v>107.1</v>
      </c>
      <c r="AW544" s="54">
        <v>88.38</v>
      </c>
      <c r="AY544" s="35">
        <f t="shared" si="116"/>
        <v>154.07999999999998</v>
      </c>
      <c r="AZ544" s="36">
        <f t="shared" si="117"/>
        <v>154.07999999999998</v>
      </c>
      <c r="BB544" s="39">
        <v>110</v>
      </c>
      <c r="BC544" s="41">
        <v>110</v>
      </c>
      <c r="BD544" s="41">
        <v>110</v>
      </c>
      <c r="BE544" s="41">
        <v>110</v>
      </c>
      <c r="BF544" s="41">
        <v>110</v>
      </c>
      <c r="BG544" s="41">
        <v>110</v>
      </c>
      <c r="BH544" s="41">
        <v>110</v>
      </c>
      <c r="BI544" s="41">
        <v>110</v>
      </c>
      <c r="BJ544" s="41">
        <v>110</v>
      </c>
      <c r="BK544" s="51">
        <v>110</v>
      </c>
      <c r="BM544" s="52">
        <v>110</v>
      </c>
      <c r="BN544" s="53">
        <v>110</v>
      </c>
      <c r="BO544" s="53">
        <v>110</v>
      </c>
      <c r="BP544" s="53">
        <v>110</v>
      </c>
      <c r="BQ544" s="53">
        <v>110</v>
      </c>
      <c r="BR544" s="53">
        <v>110</v>
      </c>
      <c r="BS544" s="53">
        <v>110</v>
      </c>
      <c r="BT544" s="53">
        <v>110</v>
      </c>
      <c r="BU544" s="53">
        <v>110</v>
      </c>
      <c r="BV544" s="54">
        <v>110</v>
      </c>
      <c r="BX544" s="38">
        <f t="shared" si="118"/>
        <v>110</v>
      </c>
    </row>
    <row r="545" spans="1:76" ht="15" thickBot="1" x14ac:dyDescent="0.4">
      <c r="A545" s="17">
        <f t="shared" si="112"/>
        <v>175.79274999999998</v>
      </c>
      <c r="B545" s="17">
        <f t="shared" si="113"/>
        <v>157.76</v>
      </c>
      <c r="C545" s="17">
        <f t="shared" si="114"/>
        <v>136</v>
      </c>
      <c r="D545" s="39" t="s">
        <v>58</v>
      </c>
      <c r="E545" s="40">
        <v>21404</v>
      </c>
      <c r="F545" s="41"/>
      <c r="G545" s="41"/>
      <c r="H545" s="40"/>
      <c r="I545" s="42">
        <v>21751</v>
      </c>
      <c r="J545" s="43">
        <v>38.043728000000002</v>
      </c>
      <c r="K545" s="44">
        <v>-100.842522</v>
      </c>
      <c r="M545" s="45">
        <v>195.64</v>
      </c>
      <c r="N545" s="46">
        <v>183.28</v>
      </c>
      <c r="O545" s="46">
        <v>181.23</v>
      </c>
      <c r="P545" s="46">
        <v>201</v>
      </c>
      <c r="Q545" s="46">
        <v>213</v>
      </c>
      <c r="R545" s="46">
        <v>259</v>
      </c>
      <c r="S545" s="46">
        <v>245</v>
      </c>
      <c r="T545" s="46">
        <v>241</v>
      </c>
      <c r="U545" s="46">
        <v>178</v>
      </c>
      <c r="V545" s="47">
        <v>171</v>
      </c>
      <c r="X545" s="27">
        <f t="shared" si="119"/>
        <v>195.64</v>
      </c>
      <c r="Y545" s="27">
        <f t="shared" si="119"/>
        <v>183.28</v>
      </c>
      <c r="Z545" s="27">
        <f t="shared" si="119"/>
        <v>181.23</v>
      </c>
      <c r="AA545" s="27">
        <f t="shared" si="119"/>
        <v>201</v>
      </c>
      <c r="AB545" s="27">
        <f t="shared" si="119"/>
        <v>213</v>
      </c>
      <c r="AC545" s="27">
        <f t="shared" si="119"/>
        <v>259</v>
      </c>
      <c r="AD545" s="27">
        <f t="shared" si="119"/>
        <v>245</v>
      </c>
      <c r="AE545" s="27">
        <f t="shared" si="119"/>
        <v>241</v>
      </c>
      <c r="AF545" s="27">
        <f t="shared" si="119"/>
        <v>178</v>
      </c>
      <c r="AG545" s="27">
        <f t="shared" si="119"/>
        <v>171</v>
      </c>
      <c r="AI545" s="82">
        <v>544</v>
      </c>
      <c r="AJ545" s="83">
        <v>272</v>
      </c>
      <c r="AK545" s="85">
        <f>AI545</f>
        <v>544</v>
      </c>
      <c r="AL545" s="51" t="s">
        <v>177</v>
      </c>
      <c r="AN545" s="52">
        <v>195.64</v>
      </c>
      <c r="AO545" s="53">
        <v>183.28</v>
      </c>
      <c r="AP545" s="53">
        <v>181.23</v>
      </c>
      <c r="AQ545" s="53">
        <v>201</v>
      </c>
      <c r="AR545" s="53">
        <v>213</v>
      </c>
      <c r="AS545" s="53">
        <v>259</v>
      </c>
      <c r="AT545" s="53">
        <v>245</v>
      </c>
      <c r="AU545" s="53">
        <v>241</v>
      </c>
      <c r="AV545" s="53">
        <v>178</v>
      </c>
      <c r="AW545" s="54">
        <v>171</v>
      </c>
      <c r="AY545" s="35">
        <f t="shared" si="116"/>
        <v>206.815</v>
      </c>
      <c r="AZ545" s="36">
        <f t="shared" si="117"/>
        <v>206.815</v>
      </c>
      <c r="BB545" s="39">
        <v>121</v>
      </c>
      <c r="BC545" s="41">
        <v>121</v>
      </c>
      <c r="BD545" s="41">
        <v>121</v>
      </c>
      <c r="BE545" s="41">
        <v>121</v>
      </c>
      <c r="BF545" s="41">
        <v>121</v>
      </c>
      <c r="BG545" s="41">
        <v>121</v>
      </c>
      <c r="BH545" s="41">
        <v>121</v>
      </c>
      <c r="BI545" s="41">
        <v>121</v>
      </c>
      <c r="BJ545" s="41">
        <v>153</v>
      </c>
      <c r="BK545" s="51">
        <v>174</v>
      </c>
      <c r="BM545" s="52">
        <v>121</v>
      </c>
      <c r="BN545" s="53">
        <v>121</v>
      </c>
      <c r="BO545" s="53">
        <v>121</v>
      </c>
      <c r="BP545" s="53">
        <v>121</v>
      </c>
      <c r="BQ545" s="53">
        <v>121</v>
      </c>
      <c r="BR545" s="53">
        <v>121</v>
      </c>
      <c r="BS545" s="53">
        <v>121</v>
      </c>
      <c r="BT545" s="53">
        <v>121</v>
      </c>
      <c r="BU545" s="53">
        <v>153</v>
      </c>
      <c r="BV545" s="54">
        <v>174</v>
      </c>
      <c r="BX545" s="38">
        <f t="shared" si="118"/>
        <v>129.5</v>
      </c>
    </row>
    <row r="546" spans="1:76" ht="15" thickBot="1" x14ac:dyDescent="0.4">
      <c r="A546" s="17">
        <f t="shared" si="112"/>
        <v>138.54999999999998</v>
      </c>
      <c r="B546" s="17">
        <f t="shared" si="113"/>
        <v>146.70000000000002</v>
      </c>
      <c r="C546" s="17">
        <f t="shared" si="114"/>
        <v>136</v>
      </c>
      <c r="D546" s="39" t="s">
        <v>58</v>
      </c>
      <c r="E546" s="40">
        <v>21404</v>
      </c>
      <c r="F546" s="41"/>
      <c r="G546" s="41"/>
      <c r="H546" s="40"/>
      <c r="I546" s="42">
        <v>40610</v>
      </c>
      <c r="J546" s="43">
        <v>38.036453000000002</v>
      </c>
      <c r="K546" s="44">
        <v>-100.842567</v>
      </c>
      <c r="M546" s="45">
        <v>193</v>
      </c>
      <c r="N546" s="46">
        <v>177</v>
      </c>
      <c r="O546" s="46">
        <v>145</v>
      </c>
      <c r="P546" s="46">
        <v>170</v>
      </c>
      <c r="Q546" s="46">
        <v>156</v>
      </c>
      <c r="R546" s="46">
        <v>243</v>
      </c>
      <c r="S546" s="46">
        <v>196</v>
      </c>
      <c r="T546" s="46">
        <v>178</v>
      </c>
      <c r="U546" s="46">
        <v>104</v>
      </c>
      <c r="V546" s="47">
        <v>68</v>
      </c>
      <c r="X546" s="27">
        <f t="shared" si="119"/>
        <v>193</v>
      </c>
      <c r="Y546" s="27">
        <f t="shared" si="119"/>
        <v>177</v>
      </c>
      <c r="Z546" s="27">
        <f t="shared" si="119"/>
        <v>145</v>
      </c>
      <c r="AA546" s="27">
        <f t="shared" si="119"/>
        <v>170</v>
      </c>
      <c r="AB546" s="27">
        <f t="shared" si="119"/>
        <v>156</v>
      </c>
      <c r="AC546" s="27">
        <f t="shared" si="119"/>
        <v>243</v>
      </c>
      <c r="AD546" s="27">
        <f t="shared" si="119"/>
        <v>196</v>
      </c>
      <c r="AE546" s="27">
        <f t="shared" ref="AE546:AG563" si="121">T546</f>
        <v>178</v>
      </c>
      <c r="AF546" s="27">
        <f t="shared" si="121"/>
        <v>104</v>
      </c>
      <c r="AG546" s="27">
        <f t="shared" si="121"/>
        <v>68</v>
      </c>
      <c r="AI546" s="82">
        <v>544</v>
      </c>
      <c r="AJ546" s="83">
        <v>272</v>
      </c>
      <c r="AK546" s="85"/>
      <c r="AL546" s="51" t="s">
        <v>177</v>
      </c>
      <c r="AN546" s="52">
        <v>193</v>
      </c>
      <c r="AO546" s="53">
        <v>177</v>
      </c>
      <c r="AP546" s="53">
        <v>145</v>
      </c>
      <c r="AQ546" s="53">
        <v>170</v>
      </c>
      <c r="AR546" s="53">
        <v>156</v>
      </c>
      <c r="AS546" s="53">
        <v>243</v>
      </c>
      <c r="AT546" s="53">
        <v>196</v>
      </c>
      <c r="AU546" s="53">
        <v>178</v>
      </c>
      <c r="AV546" s="53">
        <v>104</v>
      </c>
      <c r="AW546" s="54">
        <v>68</v>
      </c>
      <c r="AY546" s="35">
        <f t="shared" si="116"/>
        <v>163</v>
      </c>
      <c r="AZ546" s="36">
        <f t="shared" si="117"/>
        <v>163</v>
      </c>
      <c r="BB546" s="39">
        <v>121</v>
      </c>
      <c r="BC546" s="41">
        <v>121</v>
      </c>
      <c r="BD546" s="41">
        <v>121</v>
      </c>
      <c r="BE546" s="41">
        <v>121</v>
      </c>
      <c r="BF546" s="41">
        <v>121</v>
      </c>
      <c r="BG546" s="41">
        <v>121</v>
      </c>
      <c r="BH546" s="41">
        <v>121</v>
      </c>
      <c r="BI546" s="41">
        <v>121</v>
      </c>
      <c r="BJ546" s="41">
        <v>89</v>
      </c>
      <c r="BK546" s="51">
        <v>68</v>
      </c>
      <c r="BM546" s="52">
        <v>121</v>
      </c>
      <c r="BN546" s="53">
        <v>121</v>
      </c>
      <c r="BO546" s="53">
        <v>121</v>
      </c>
      <c r="BP546" s="53">
        <v>121</v>
      </c>
      <c r="BQ546" s="53">
        <v>121</v>
      </c>
      <c r="BR546" s="53">
        <v>121</v>
      </c>
      <c r="BS546" s="53">
        <v>121</v>
      </c>
      <c r="BT546" s="53">
        <v>121</v>
      </c>
      <c r="BU546" s="53">
        <v>89</v>
      </c>
      <c r="BV546" s="54">
        <v>68</v>
      </c>
      <c r="BX546" s="38">
        <f t="shared" si="118"/>
        <v>112.5</v>
      </c>
    </row>
    <row r="547" spans="1:76" ht="15" thickBot="1" x14ac:dyDescent="0.4">
      <c r="A547" s="17">
        <f t="shared" si="112"/>
        <v>264.60159999999996</v>
      </c>
      <c r="B547" s="17">
        <f t="shared" si="113"/>
        <v>280.16640000000001</v>
      </c>
      <c r="C547" s="17">
        <f t="shared" si="114"/>
        <v>312</v>
      </c>
      <c r="D547" s="39" t="s">
        <v>58</v>
      </c>
      <c r="E547" s="40">
        <v>16574</v>
      </c>
      <c r="F547" s="41"/>
      <c r="G547" s="41"/>
      <c r="H547" s="40"/>
      <c r="I547" s="42">
        <v>13681</v>
      </c>
      <c r="J547" s="43">
        <v>38.069180000000003</v>
      </c>
      <c r="K547" s="44">
        <v>-100.86968</v>
      </c>
      <c r="M547" s="45">
        <v>457</v>
      </c>
      <c r="N547" s="46">
        <v>290</v>
      </c>
      <c r="O547" s="46">
        <v>369</v>
      </c>
      <c r="P547" s="46">
        <v>265.14999999999998</v>
      </c>
      <c r="Q547" s="46">
        <v>250</v>
      </c>
      <c r="R547" s="46">
        <v>276</v>
      </c>
      <c r="S547" s="46">
        <v>340</v>
      </c>
      <c r="T547" s="46">
        <v>331.81</v>
      </c>
      <c r="U547" s="46">
        <v>284</v>
      </c>
      <c r="V547" s="47">
        <v>250</v>
      </c>
      <c r="X547" s="27">
        <f t="shared" ref="X547:AG577" si="122">M547</f>
        <v>457</v>
      </c>
      <c r="Y547" s="27">
        <f t="shared" si="122"/>
        <v>290</v>
      </c>
      <c r="Z547" s="27">
        <f t="shared" si="122"/>
        <v>369</v>
      </c>
      <c r="AA547" s="27">
        <f t="shared" si="122"/>
        <v>265.14999999999998</v>
      </c>
      <c r="AB547" s="27">
        <f t="shared" si="122"/>
        <v>250</v>
      </c>
      <c r="AC547" s="27">
        <f t="shared" si="122"/>
        <v>276</v>
      </c>
      <c r="AD547" s="27">
        <f t="shared" si="122"/>
        <v>340</v>
      </c>
      <c r="AE547" s="27">
        <f t="shared" si="121"/>
        <v>331.81</v>
      </c>
      <c r="AF547" s="27">
        <f t="shared" si="121"/>
        <v>284</v>
      </c>
      <c r="AG547" s="27">
        <f t="shared" si="121"/>
        <v>250</v>
      </c>
      <c r="AI547" s="48">
        <v>624</v>
      </c>
      <c r="AJ547" s="49">
        <v>624</v>
      </c>
      <c r="AK547" s="50">
        <f t="shared" ref="AK547:AK556" si="123">AI547</f>
        <v>624</v>
      </c>
      <c r="AL547" s="51"/>
      <c r="AN547" s="52">
        <v>457</v>
      </c>
      <c r="AO547" s="53">
        <v>290</v>
      </c>
      <c r="AP547" s="53">
        <v>369</v>
      </c>
      <c r="AQ547" s="53">
        <v>265.14999999999998</v>
      </c>
      <c r="AR547" s="53">
        <v>250</v>
      </c>
      <c r="AS547" s="53">
        <v>276</v>
      </c>
      <c r="AT547" s="53">
        <v>340</v>
      </c>
      <c r="AU547" s="53">
        <v>331.81</v>
      </c>
      <c r="AV547" s="53">
        <v>284</v>
      </c>
      <c r="AW547" s="54">
        <v>250</v>
      </c>
      <c r="AY547" s="35">
        <f t="shared" si="116"/>
        <v>311.29599999999999</v>
      </c>
      <c r="AZ547" s="36">
        <f t="shared" si="117"/>
        <v>311.29599999999999</v>
      </c>
      <c r="BB547" s="39">
        <v>290</v>
      </c>
      <c r="BC547" s="41">
        <v>290</v>
      </c>
      <c r="BD547" s="41">
        <v>290</v>
      </c>
      <c r="BE547" s="41">
        <v>290</v>
      </c>
      <c r="BF547" s="41">
        <v>245</v>
      </c>
      <c r="BG547" s="41">
        <v>240</v>
      </c>
      <c r="BH547" s="41">
        <v>245</v>
      </c>
      <c r="BI547" s="41">
        <v>240</v>
      </c>
      <c r="BJ547" s="41">
        <v>318</v>
      </c>
      <c r="BK547" s="51">
        <v>240</v>
      </c>
      <c r="BM547" s="52">
        <v>290</v>
      </c>
      <c r="BN547" s="53">
        <v>290</v>
      </c>
      <c r="BO547" s="53">
        <v>290</v>
      </c>
      <c r="BP547" s="53">
        <v>290</v>
      </c>
      <c r="BQ547" s="53">
        <v>245</v>
      </c>
      <c r="BR547" s="53">
        <v>240</v>
      </c>
      <c r="BS547" s="53">
        <v>245</v>
      </c>
      <c r="BT547" s="53">
        <v>240</v>
      </c>
      <c r="BU547" s="53">
        <v>318</v>
      </c>
      <c r="BV547" s="54">
        <v>240</v>
      </c>
      <c r="BX547" s="38">
        <f t="shared" si="118"/>
        <v>268.8</v>
      </c>
    </row>
    <row r="548" spans="1:76" ht="15" thickBot="1" x14ac:dyDescent="0.4">
      <c r="A548" s="17">
        <f t="shared" si="112"/>
        <v>82.753450000000001</v>
      </c>
      <c r="B548" s="17">
        <f t="shared" si="113"/>
        <v>77.72</v>
      </c>
      <c r="C548" s="17">
        <f t="shared" si="114"/>
        <v>67</v>
      </c>
      <c r="D548" s="39" t="s">
        <v>58</v>
      </c>
      <c r="E548" s="40">
        <v>24981</v>
      </c>
      <c r="F548" s="41"/>
      <c r="G548" s="41"/>
      <c r="H548" s="40"/>
      <c r="I548" s="42">
        <v>6882</v>
      </c>
      <c r="J548" s="43">
        <v>37.931419120000001</v>
      </c>
      <c r="K548" s="44">
        <v>-101.26639107</v>
      </c>
      <c r="M548" s="45">
        <v>56.57</v>
      </c>
      <c r="N548" s="46">
        <v>98</v>
      </c>
      <c r="O548" s="46">
        <v>184</v>
      </c>
      <c r="P548" s="46">
        <v>60</v>
      </c>
      <c r="Q548" s="46">
        <v>83</v>
      </c>
      <c r="R548" s="46">
        <v>120</v>
      </c>
      <c r="S548" s="46">
        <v>124</v>
      </c>
      <c r="T548" s="46">
        <v>103</v>
      </c>
      <c r="U548" s="46">
        <v>64</v>
      </c>
      <c r="V548" s="47">
        <v>81</v>
      </c>
      <c r="X548" s="27">
        <f t="shared" si="122"/>
        <v>56.57</v>
      </c>
      <c r="Y548" s="27">
        <f t="shared" si="122"/>
        <v>98</v>
      </c>
      <c r="Z548" s="27">
        <f t="shared" si="122"/>
        <v>184</v>
      </c>
      <c r="AA548" s="27">
        <f t="shared" si="122"/>
        <v>60</v>
      </c>
      <c r="AB548" s="27">
        <f t="shared" si="122"/>
        <v>83</v>
      </c>
      <c r="AC548" s="27">
        <f t="shared" si="122"/>
        <v>120</v>
      </c>
      <c r="AD548" s="27">
        <f t="shared" si="122"/>
        <v>124</v>
      </c>
      <c r="AE548" s="27">
        <f t="shared" si="121"/>
        <v>103</v>
      </c>
      <c r="AF548" s="27">
        <f t="shared" si="121"/>
        <v>64</v>
      </c>
      <c r="AG548" s="27">
        <f t="shared" si="121"/>
        <v>81</v>
      </c>
      <c r="AI548" s="48">
        <v>134</v>
      </c>
      <c r="AJ548" s="49">
        <v>134</v>
      </c>
      <c r="AK548" s="50">
        <f t="shared" si="123"/>
        <v>134</v>
      </c>
      <c r="AL548" s="51"/>
      <c r="AN548" s="52">
        <v>56.57</v>
      </c>
      <c r="AO548" s="53">
        <v>98</v>
      </c>
      <c r="AP548" s="53">
        <v>184</v>
      </c>
      <c r="AQ548" s="53">
        <v>60</v>
      </c>
      <c r="AR548" s="53">
        <v>83</v>
      </c>
      <c r="AS548" s="53">
        <v>120</v>
      </c>
      <c r="AT548" s="53">
        <v>124</v>
      </c>
      <c r="AU548" s="53">
        <v>103</v>
      </c>
      <c r="AV548" s="53">
        <v>64</v>
      </c>
      <c r="AW548" s="54">
        <v>81</v>
      </c>
      <c r="AY548" s="35">
        <f t="shared" si="116"/>
        <v>97.356999999999999</v>
      </c>
      <c r="AZ548" s="36">
        <f t="shared" si="117"/>
        <v>97.356999999999999</v>
      </c>
      <c r="BB548" s="39">
        <v>85</v>
      </c>
      <c r="BC548" s="41">
        <v>75</v>
      </c>
      <c r="BD548" s="41">
        <v>85</v>
      </c>
      <c r="BE548" s="41">
        <v>80</v>
      </c>
      <c r="BF548" s="41">
        <v>80</v>
      </c>
      <c r="BG548" s="41">
        <v>80</v>
      </c>
      <c r="BH548" s="41">
        <v>80</v>
      </c>
      <c r="BI548" s="41">
        <v>75</v>
      </c>
      <c r="BJ548" s="41">
        <v>85</v>
      </c>
      <c r="BK548" s="51">
        <v>75</v>
      </c>
      <c r="BM548" s="52">
        <v>85</v>
      </c>
      <c r="BN548" s="53">
        <v>75</v>
      </c>
      <c r="BO548" s="53">
        <v>85</v>
      </c>
      <c r="BP548" s="53">
        <v>80</v>
      </c>
      <c r="BQ548" s="53">
        <v>80</v>
      </c>
      <c r="BR548" s="53">
        <v>80</v>
      </c>
      <c r="BS548" s="53">
        <v>80</v>
      </c>
      <c r="BT548" s="53">
        <v>75</v>
      </c>
      <c r="BU548" s="53">
        <v>85</v>
      </c>
      <c r="BV548" s="54">
        <v>75</v>
      </c>
      <c r="BX548" s="38">
        <f t="shared" si="118"/>
        <v>80</v>
      </c>
    </row>
    <row r="549" spans="1:76" ht="15" thickBot="1" x14ac:dyDescent="0.4">
      <c r="A549" s="17">
        <f t="shared" si="112"/>
        <v>200.83799999999999</v>
      </c>
      <c r="B549" s="17">
        <f t="shared" si="113"/>
        <v>212.65200000000002</v>
      </c>
      <c r="C549" s="17">
        <f t="shared" si="114"/>
        <v>292</v>
      </c>
      <c r="D549" s="39" t="s">
        <v>58</v>
      </c>
      <c r="E549" s="40">
        <v>28868</v>
      </c>
      <c r="F549" s="41"/>
      <c r="G549" s="41"/>
      <c r="H549" s="40"/>
      <c r="I549" s="42">
        <v>83841</v>
      </c>
      <c r="J549" s="43">
        <v>38.070909999999998</v>
      </c>
      <c r="K549" s="44">
        <v>-101.12148000000001</v>
      </c>
      <c r="M549" s="45">
        <v>213</v>
      </c>
      <c r="N549" s="46">
        <v>154</v>
      </c>
      <c r="O549" s="46">
        <v>171</v>
      </c>
      <c r="P549" s="46">
        <v>170</v>
      </c>
      <c r="Q549" s="46">
        <v>224</v>
      </c>
      <c r="R549" s="46">
        <v>0</v>
      </c>
      <c r="S549" s="46">
        <v>379</v>
      </c>
      <c r="T549" s="46">
        <v>332</v>
      </c>
      <c r="U549" s="46">
        <v>265.89999999999998</v>
      </c>
      <c r="V549" s="47">
        <v>217.62</v>
      </c>
      <c r="X549" s="27">
        <f t="shared" si="122"/>
        <v>213</v>
      </c>
      <c r="Y549" s="27">
        <f t="shared" si="122"/>
        <v>154</v>
      </c>
      <c r="Z549" s="27">
        <f t="shared" si="122"/>
        <v>171</v>
      </c>
      <c r="AA549" s="27">
        <f t="shared" si="122"/>
        <v>170</v>
      </c>
      <c r="AB549" s="27">
        <f t="shared" si="122"/>
        <v>224</v>
      </c>
      <c r="AC549" s="27">
        <f t="shared" si="122"/>
        <v>0</v>
      </c>
      <c r="AD549" s="27">
        <f t="shared" si="122"/>
        <v>379</v>
      </c>
      <c r="AE549" s="27">
        <f t="shared" si="121"/>
        <v>332</v>
      </c>
      <c r="AF549" s="27">
        <f t="shared" si="121"/>
        <v>265.89999999999998</v>
      </c>
      <c r="AG549" s="27">
        <f t="shared" si="121"/>
        <v>217.62</v>
      </c>
      <c r="AI549" s="48">
        <v>584</v>
      </c>
      <c r="AJ549" s="49">
        <v>584</v>
      </c>
      <c r="AK549" s="50">
        <f t="shared" si="123"/>
        <v>584</v>
      </c>
      <c r="AL549" s="51"/>
      <c r="AN549" s="52">
        <v>213</v>
      </c>
      <c r="AO549" s="53">
        <v>154</v>
      </c>
      <c r="AP549" s="53">
        <v>171</v>
      </c>
      <c r="AQ549" s="53">
        <v>170</v>
      </c>
      <c r="AR549" s="53">
        <v>224</v>
      </c>
      <c r="AS549" s="53"/>
      <c r="AT549" s="53">
        <v>379</v>
      </c>
      <c r="AU549" s="53">
        <v>332</v>
      </c>
      <c r="AV549" s="53">
        <v>265.89999999999998</v>
      </c>
      <c r="AW549" s="54">
        <v>217.62</v>
      </c>
      <c r="AY549" s="35">
        <f t="shared" si="116"/>
        <v>236.28</v>
      </c>
      <c r="AZ549" s="36">
        <f t="shared" si="117"/>
        <v>212.65199999999999</v>
      </c>
      <c r="BB549" s="39">
        <v>300</v>
      </c>
      <c r="BC549" s="41">
        <v>300</v>
      </c>
      <c r="BD549" s="41">
        <v>300</v>
      </c>
      <c r="BE549" s="41">
        <v>300</v>
      </c>
      <c r="BF549" s="41">
        <v>300</v>
      </c>
      <c r="BG549" s="41">
        <v>0</v>
      </c>
      <c r="BH549" s="41">
        <v>300</v>
      </c>
      <c r="BI549" s="41">
        <v>300</v>
      </c>
      <c r="BJ549" s="41">
        <v>244</v>
      </c>
      <c r="BK549" s="51">
        <v>244</v>
      </c>
      <c r="BM549" s="52">
        <v>300</v>
      </c>
      <c r="BN549" s="53">
        <v>300</v>
      </c>
      <c r="BO549" s="53">
        <v>300</v>
      </c>
      <c r="BP549" s="53">
        <v>300</v>
      </c>
      <c r="BQ549" s="53">
        <v>300</v>
      </c>
      <c r="BR549" s="53" t="s">
        <v>85</v>
      </c>
      <c r="BS549" s="53">
        <v>300</v>
      </c>
      <c r="BT549" s="53">
        <v>300</v>
      </c>
      <c r="BU549" s="53">
        <v>244</v>
      </c>
      <c r="BV549" s="54">
        <v>244</v>
      </c>
      <c r="BX549" s="38">
        <f t="shared" si="118"/>
        <v>287.55555555555554</v>
      </c>
    </row>
    <row r="550" spans="1:76" ht="15" thickBot="1" x14ac:dyDescent="0.4">
      <c r="A550" s="17">
        <f t="shared" si="112"/>
        <v>14.845249999999997</v>
      </c>
      <c r="B550" s="17">
        <f t="shared" si="113"/>
        <v>12.76</v>
      </c>
      <c r="C550" s="17">
        <f t="shared" si="114"/>
        <v>11</v>
      </c>
      <c r="D550" s="39" t="s">
        <v>58</v>
      </c>
      <c r="E550" s="40">
        <v>38034</v>
      </c>
      <c r="F550" s="41"/>
      <c r="G550" s="41"/>
      <c r="H550" s="40"/>
      <c r="I550" s="42">
        <v>17473</v>
      </c>
      <c r="J550" s="43">
        <v>37.986854999999998</v>
      </c>
      <c r="K550" s="44">
        <v>-100.851606</v>
      </c>
      <c r="M550" s="45">
        <v>15.29</v>
      </c>
      <c r="N550" s="46">
        <v>16.7</v>
      </c>
      <c r="O550" s="46">
        <v>18.989999999999998</v>
      </c>
      <c r="P550" s="46">
        <v>17.600000000000001</v>
      </c>
      <c r="Q550" s="46">
        <v>22.96</v>
      </c>
      <c r="R550" s="46">
        <v>31.05</v>
      </c>
      <c r="S550" s="46">
        <v>25.82</v>
      </c>
      <c r="T550" s="46">
        <v>22.61</v>
      </c>
      <c r="U550" s="46">
        <v>1.89</v>
      </c>
      <c r="V550" s="47">
        <v>1.74</v>
      </c>
      <c r="X550" s="27">
        <f t="shared" si="122"/>
        <v>15.29</v>
      </c>
      <c r="Y550" s="27">
        <f t="shared" si="122"/>
        <v>16.7</v>
      </c>
      <c r="Z550" s="27">
        <f t="shared" si="122"/>
        <v>18.989999999999998</v>
      </c>
      <c r="AA550" s="27">
        <f t="shared" si="122"/>
        <v>17.600000000000001</v>
      </c>
      <c r="AB550" s="27">
        <f t="shared" si="122"/>
        <v>22.96</v>
      </c>
      <c r="AC550" s="27">
        <f t="shared" si="122"/>
        <v>31.05</v>
      </c>
      <c r="AD550" s="27">
        <f t="shared" si="122"/>
        <v>25.82</v>
      </c>
      <c r="AE550" s="27">
        <f t="shared" si="121"/>
        <v>22.61</v>
      </c>
      <c r="AF550" s="27">
        <f t="shared" si="121"/>
        <v>1.89</v>
      </c>
      <c r="AG550" s="27">
        <f t="shared" si="121"/>
        <v>1.74</v>
      </c>
      <c r="AI550" s="48">
        <v>22</v>
      </c>
      <c r="AJ550" s="49">
        <v>22</v>
      </c>
      <c r="AK550" s="50">
        <f t="shared" si="123"/>
        <v>22</v>
      </c>
      <c r="AL550" s="51"/>
      <c r="AN550" s="52">
        <v>15.29</v>
      </c>
      <c r="AO550" s="53">
        <v>16.7</v>
      </c>
      <c r="AP550" s="53">
        <v>18.989999999999998</v>
      </c>
      <c r="AQ550" s="53">
        <v>17.600000000000001</v>
      </c>
      <c r="AR550" s="53">
        <v>22.96</v>
      </c>
      <c r="AS550" s="53">
        <v>31.05</v>
      </c>
      <c r="AT550" s="53">
        <v>25.82</v>
      </c>
      <c r="AU550" s="53">
        <v>22.61</v>
      </c>
      <c r="AV550" s="53">
        <v>1.89</v>
      </c>
      <c r="AW550" s="54">
        <v>1.74</v>
      </c>
      <c r="AY550" s="35">
        <f t="shared" si="116"/>
        <v>17.464999999999996</v>
      </c>
      <c r="AZ550" s="36">
        <f t="shared" si="117"/>
        <v>17.464999999999996</v>
      </c>
      <c r="BB550" s="39">
        <v>11</v>
      </c>
      <c r="BC550" s="41">
        <v>11</v>
      </c>
      <c r="BD550" s="41">
        <v>11</v>
      </c>
      <c r="BE550" s="41">
        <v>11</v>
      </c>
      <c r="BF550" s="41">
        <v>11</v>
      </c>
      <c r="BG550" s="41">
        <v>11</v>
      </c>
      <c r="BH550" s="41">
        <v>11</v>
      </c>
      <c r="BI550" s="41">
        <v>11</v>
      </c>
      <c r="BJ550" s="41">
        <v>11</v>
      </c>
      <c r="BK550" s="51">
        <v>11</v>
      </c>
      <c r="BM550" s="52">
        <v>11</v>
      </c>
      <c r="BN550" s="53">
        <v>11</v>
      </c>
      <c r="BO550" s="53">
        <v>11</v>
      </c>
      <c r="BP550" s="53">
        <v>11</v>
      </c>
      <c r="BQ550" s="53">
        <v>11</v>
      </c>
      <c r="BR550" s="53">
        <v>11</v>
      </c>
      <c r="BS550" s="53">
        <v>11</v>
      </c>
      <c r="BT550" s="53">
        <v>11</v>
      </c>
      <c r="BU550" s="53">
        <v>11</v>
      </c>
      <c r="BV550" s="54">
        <v>11</v>
      </c>
      <c r="BX550" s="38">
        <f t="shared" si="118"/>
        <v>11</v>
      </c>
    </row>
    <row r="551" spans="1:76" ht="15" thickBot="1" x14ac:dyDescent="0.4">
      <c r="A551" s="17">
        <f t="shared" si="112"/>
        <v>129.88</v>
      </c>
      <c r="B551" s="17">
        <f t="shared" si="113"/>
        <v>137.52000000000001</v>
      </c>
      <c r="C551" s="17">
        <f t="shared" si="114"/>
        <v>150</v>
      </c>
      <c r="D551" s="39" t="s">
        <v>58</v>
      </c>
      <c r="E551" s="40">
        <v>204</v>
      </c>
      <c r="F551" s="41" t="s">
        <v>67</v>
      </c>
      <c r="G551" s="41"/>
      <c r="H551" s="40"/>
      <c r="I551" s="42">
        <v>74055</v>
      </c>
      <c r="J551" s="43">
        <v>37.99062</v>
      </c>
      <c r="K551" s="44">
        <v>-101.01143999999999</v>
      </c>
      <c r="M551" s="45">
        <v>28</v>
      </c>
      <c r="N551" s="46">
        <v>139</v>
      </c>
      <c r="O551" s="46">
        <v>280</v>
      </c>
      <c r="P551" s="46">
        <v>148</v>
      </c>
      <c r="Q551" s="46">
        <v>193</v>
      </c>
      <c r="R551" s="46">
        <v>256</v>
      </c>
      <c r="S551" s="46">
        <v>85</v>
      </c>
      <c r="T551" s="46">
        <v>4</v>
      </c>
      <c r="U551" s="46">
        <v>130</v>
      </c>
      <c r="V551" s="47">
        <v>265</v>
      </c>
      <c r="X551" s="27">
        <f t="shared" si="122"/>
        <v>28</v>
      </c>
      <c r="Y551" s="27">
        <f t="shared" si="122"/>
        <v>139</v>
      </c>
      <c r="Z551" s="27">
        <f t="shared" si="122"/>
        <v>280</v>
      </c>
      <c r="AA551" s="27">
        <f t="shared" si="122"/>
        <v>148</v>
      </c>
      <c r="AB551" s="27">
        <f t="shared" si="122"/>
        <v>193</v>
      </c>
      <c r="AC551" s="27">
        <f t="shared" si="122"/>
        <v>256</v>
      </c>
      <c r="AD551" s="27">
        <f t="shared" si="122"/>
        <v>85</v>
      </c>
      <c r="AE551" s="27">
        <f t="shared" si="121"/>
        <v>4</v>
      </c>
      <c r="AF551" s="27">
        <f t="shared" si="121"/>
        <v>130</v>
      </c>
      <c r="AG551" s="27">
        <f t="shared" si="121"/>
        <v>265</v>
      </c>
      <c r="AI551" s="48">
        <v>300</v>
      </c>
      <c r="AJ551" s="49">
        <v>300</v>
      </c>
      <c r="AK551" s="50">
        <f t="shared" si="123"/>
        <v>300</v>
      </c>
      <c r="AL551" s="51"/>
      <c r="AN551" s="52">
        <v>28</v>
      </c>
      <c r="AO551" s="53">
        <v>139</v>
      </c>
      <c r="AP551" s="53">
        <v>280</v>
      </c>
      <c r="AQ551" s="53">
        <v>148</v>
      </c>
      <c r="AR551" s="53">
        <v>193</v>
      </c>
      <c r="AS551" s="53">
        <v>256</v>
      </c>
      <c r="AT551" s="53">
        <v>85</v>
      </c>
      <c r="AU551" s="53">
        <v>4</v>
      </c>
      <c r="AV551" s="53">
        <v>130</v>
      </c>
      <c r="AW551" s="54">
        <v>265</v>
      </c>
      <c r="AY551" s="35">
        <f t="shared" si="116"/>
        <v>152.80000000000001</v>
      </c>
      <c r="AZ551" s="36">
        <f t="shared" si="117"/>
        <v>152.80000000000001</v>
      </c>
      <c r="BB551" s="39">
        <v>155</v>
      </c>
      <c r="BC551" s="41">
        <v>155</v>
      </c>
      <c r="BD551" s="41">
        <v>155</v>
      </c>
      <c r="BE551" s="41">
        <v>155</v>
      </c>
      <c r="BF551" s="41">
        <v>155</v>
      </c>
      <c r="BG551" s="41">
        <v>155</v>
      </c>
      <c r="BH551" s="41">
        <v>155</v>
      </c>
      <c r="BI551" s="41">
        <v>155</v>
      </c>
      <c r="BJ551" s="41">
        <v>155</v>
      </c>
      <c r="BK551" s="51">
        <v>155</v>
      </c>
      <c r="BM551" s="52">
        <v>155</v>
      </c>
      <c r="BN551" s="53">
        <v>155</v>
      </c>
      <c r="BO551" s="53">
        <v>155</v>
      </c>
      <c r="BP551" s="53">
        <v>155</v>
      </c>
      <c r="BQ551" s="53">
        <v>155</v>
      </c>
      <c r="BR551" s="53">
        <v>155</v>
      </c>
      <c r="BS551" s="53">
        <v>155</v>
      </c>
      <c r="BT551" s="53">
        <v>155</v>
      </c>
      <c r="BU551" s="53">
        <v>155</v>
      </c>
      <c r="BV551" s="54">
        <v>155</v>
      </c>
      <c r="BX551" s="38">
        <f t="shared" si="118"/>
        <v>155</v>
      </c>
    </row>
    <row r="552" spans="1:76" ht="15" thickBot="1" x14ac:dyDescent="0.4">
      <c r="A552" s="17">
        <f t="shared" si="112"/>
        <v>176.4838</v>
      </c>
      <c r="B552" s="17">
        <f t="shared" si="113"/>
        <v>185.6</v>
      </c>
      <c r="C552" s="17">
        <f t="shared" si="114"/>
        <v>160</v>
      </c>
      <c r="D552" s="39" t="s">
        <v>58</v>
      </c>
      <c r="E552" s="40">
        <v>3545</v>
      </c>
      <c r="F552" s="41"/>
      <c r="G552" s="41"/>
      <c r="H552" s="40"/>
      <c r="I552" s="42">
        <v>26514</v>
      </c>
      <c r="J552" s="43">
        <v>38.021030000000003</v>
      </c>
      <c r="K552" s="44">
        <v>-100.87466999999999</v>
      </c>
      <c r="M552" s="45">
        <v>228.36</v>
      </c>
      <c r="N552" s="46">
        <v>79.94</v>
      </c>
      <c r="O552" s="46">
        <v>276.2</v>
      </c>
      <c r="P552" s="46">
        <v>296.27999999999997</v>
      </c>
      <c r="Q552" s="46">
        <v>216.2</v>
      </c>
      <c r="R552" s="46">
        <v>170.56</v>
      </c>
      <c r="S552" s="46">
        <v>175.11</v>
      </c>
      <c r="T552" s="46">
        <v>122.72</v>
      </c>
      <c r="U552" s="46">
        <v>286.94</v>
      </c>
      <c r="V552" s="47">
        <v>223.97</v>
      </c>
      <c r="X552" s="27">
        <f t="shared" si="122"/>
        <v>228.36</v>
      </c>
      <c r="Y552" s="27">
        <f t="shared" si="122"/>
        <v>79.94</v>
      </c>
      <c r="Z552" s="27">
        <f t="shared" si="122"/>
        <v>276.2</v>
      </c>
      <c r="AA552" s="27">
        <f t="shared" si="122"/>
        <v>296.27999999999997</v>
      </c>
      <c r="AB552" s="27">
        <f t="shared" si="122"/>
        <v>216.2</v>
      </c>
      <c r="AC552" s="27">
        <f t="shared" si="122"/>
        <v>170.56</v>
      </c>
      <c r="AD552" s="27">
        <f t="shared" si="122"/>
        <v>175.11</v>
      </c>
      <c r="AE552" s="27">
        <f t="shared" si="121"/>
        <v>122.72</v>
      </c>
      <c r="AF552" s="27">
        <f t="shared" si="121"/>
        <v>286.94</v>
      </c>
      <c r="AG552" s="27">
        <f t="shared" si="121"/>
        <v>223.97</v>
      </c>
      <c r="AI552" s="48">
        <v>320</v>
      </c>
      <c r="AJ552" s="49">
        <v>320</v>
      </c>
      <c r="AK552" s="50">
        <f t="shared" si="123"/>
        <v>320</v>
      </c>
      <c r="AL552" s="51"/>
      <c r="AN552" s="52">
        <v>228.36</v>
      </c>
      <c r="AO552" s="53">
        <v>79.94</v>
      </c>
      <c r="AP552" s="53">
        <v>276.2</v>
      </c>
      <c r="AQ552" s="53">
        <v>296.27999999999997</v>
      </c>
      <c r="AR552" s="53">
        <v>216.2</v>
      </c>
      <c r="AS552" s="53">
        <v>170.56</v>
      </c>
      <c r="AT552" s="53">
        <v>175.11</v>
      </c>
      <c r="AU552" s="53">
        <v>122.72</v>
      </c>
      <c r="AV552" s="53">
        <v>286.94</v>
      </c>
      <c r="AW552" s="54">
        <v>223.97</v>
      </c>
      <c r="AY552" s="35">
        <f t="shared" si="116"/>
        <v>207.62800000000001</v>
      </c>
      <c r="AZ552" s="36">
        <f t="shared" si="117"/>
        <v>207.62800000000001</v>
      </c>
      <c r="BB552" s="39">
        <v>160</v>
      </c>
      <c r="BC552" s="41">
        <v>160</v>
      </c>
      <c r="BD552" s="41">
        <v>160</v>
      </c>
      <c r="BE552" s="41">
        <v>160</v>
      </c>
      <c r="BF552" s="41">
        <v>140</v>
      </c>
      <c r="BG552" s="41">
        <v>140</v>
      </c>
      <c r="BH552" s="41">
        <v>140</v>
      </c>
      <c r="BI552" s="41">
        <v>140</v>
      </c>
      <c r="BJ552" s="41">
        <v>140</v>
      </c>
      <c r="BK552" s="51">
        <v>122</v>
      </c>
      <c r="BM552" s="52">
        <v>160</v>
      </c>
      <c r="BN552" s="53">
        <v>160</v>
      </c>
      <c r="BO552" s="53">
        <v>160</v>
      </c>
      <c r="BP552" s="53">
        <v>160</v>
      </c>
      <c r="BQ552" s="53">
        <v>140</v>
      </c>
      <c r="BR552" s="53">
        <v>140</v>
      </c>
      <c r="BS552" s="53">
        <v>140</v>
      </c>
      <c r="BT552" s="53">
        <v>140</v>
      </c>
      <c r="BU552" s="53">
        <v>140</v>
      </c>
      <c r="BV552" s="54">
        <v>122</v>
      </c>
      <c r="BX552" s="38">
        <f t="shared" si="118"/>
        <v>146.19999999999999</v>
      </c>
    </row>
    <row r="553" spans="1:76" ht="15" thickBot="1" x14ac:dyDescent="0.4">
      <c r="A553" s="17">
        <f t="shared" si="112"/>
        <v>302.50555555555559</v>
      </c>
      <c r="B553" s="17">
        <f t="shared" si="113"/>
        <v>216.33999999999997</v>
      </c>
      <c r="C553" s="17">
        <f t="shared" si="114"/>
        <v>186.5</v>
      </c>
      <c r="D553" s="39" t="s">
        <v>58</v>
      </c>
      <c r="E553" s="40">
        <v>14689</v>
      </c>
      <c r="F553" s="41"/>
      <c r="G553" s="41"/>
      <c r="H553" s="40"/>
      <c r="I553" s="42">
        <v>4198</v>
      </c>
      <c r="J553" s="43">
        <v>38.01679</v>
      </c>
      <c r="K553" s="44">
        <v>-101.24861</v>
      </c>
      <c r="M553" s="45">
        <v>414</v>
      </c>
      <c r="N553" s="46">
        <v>377</v>
      </c>
      <c r="O553" s="46">
        <v>430</v>
      </c>
      <c r="P553" s="46">
        <v>232</v>
      </c>
      <c r="Q553" s="46">
        <v>335</v>
      </c>
      <c r="R553" s="46">
        <v>359</v>
      </c>
      <c r="S553" s="46">
        <v>369</v>
      </c>
      <c r="T553" s="46">
        <v>0</v>
      </c>
      <c r="U553" s="46">
        <v>365</v>
      </c>
      <c r="V553" s="47">
        <v>322</v>
      </c>
      <c r="X553" s="27">
        <f t="shared" si="122"/>
        <v>414</v>
      </c>
      <c r="Y553" s="27">
        <f t="shared" si="122"/>
        <v>377</v>
      </c>
      <c r="Z553" s="27">
        <f t="shared" si="122"/>
        <v>430</v>
      </c>
      <c r="AA553" s="27">
        <f t="shared" si="122"/>
        <v>232</v>
      </c>
      <c r="AB553" s="27">
        <f t="shared" si="122"/>
        <v>335</v>
      </c>
      <c r="AC553" s="27">
        <f t="shared" si="122"/>
        <v>359</v>
      </c>
      <c r="AD553" s="27">
        <f t="shared" si="122"/>
        <v>369</v>
      </c>
      <c r="AE553" s="27">
        <f t="shared" si="121"/>
        <v>0</v>
      </c>
      <c r="AF553" s="27">
        <f t="shared" si="121"/>
        <v>365</v>
      </c>
      <c r="AG553" s="27">
        <f t="shared" si="121"/>
        <v>322</v>
      </c>
      <c r="AI553" s="48">
        <v>373</v>
      </c>
      <c r="AJ553" s="49">
        <v>373</v>
      </c>
      <c r="AK553" s="50">
        <f t="shared" si="123"/>
        <v>373</v>
      </c>
      <c r="AL553" s="51"/>
      <c r="AN553" s="52">
        <v>414</v>
      </c>
      <c r="AO553" s="53">
        <v>377</v>
      </c>
      <c r="AP553" s="53">
        <v>430</v>
      </c>
      <c r="AQ553" s="53">
        <v>232</v>
      </c>
      <c r="AR553" s="53">
        <v>335</v>
      </c>
      <c r="AS553" s="53">
        <v>359</v>
      </c>
      <c r="AT553" s="53">
        <v>369</v>
      </c>
      <c r="AU553" s="53"/>
      <c r="AV553" s="53">
        <v>365</v>
      </c>
      <c r="AW553" s="54">
        <v>322</v>
      </c>
      <c r="AY553" s="35">
        <f t="shared" si="116"/>
        <v>355.88888888888891</v>
      </c>
      <c r="AZ553" s="36">
        <f t="shared" si="117"/>
        <v>320.3</v>
      </c>
      <c r="BB553" s="39">
        <v>240</v>
      </c>
      <c r="BC553" s="41">
        <v>240</v>
      </c>
      <c r="BD553" s="41">
        <v>240</v>
      </c>
      <c r="BE553" s="41">
        <v>240</v>
      </c>
      <c r="BF553" s="41">
        <v>240</v>
      </c>
      <c r="BG553" s="41">
        <v>240</v>
      </c>
      <c r="BH553" s="41">
        <v>240</v>
      </c>
      <c r="BI553" s="41">
        <v>0</v>
      </c>
      <c r="BJ553" s="41">
        <v>240</v>
      </c>
      <c r="BK553" s="51">
        <v>240</v>
      </c>
      <c r="BM553" s="52">
        <v>240</v>
      </c>
      <c r="BN553" s="53">
        <v>240</v>
      </c>
      <c r="BO553" s="53">
        <v>240</v>
      </c>
      <c r="BP553" s="53">
        <v>240</v>
      </c>
      <c r="BQ553" s="53">
        <v>240</v>
      </c>
      <c r="BR553" s="53">
        <v>240</v>
      </c>
      <c r="BS553" s="53">
        <v>240</v>
      </c>
      <c r="BT553" s="53" t="s">
        <v>85</v>
      </c>
      <c r="BU553" s="53">
        <v>240</v>
      </c>
      <c r="BV553" s="54">
        <v>240</v>
      </c>
      <c r="BX553" s="38">
        <f t="shared" si="118"/>
        <v>240</v>
      </c>
    </row>
    <row r="554" spans="1:76" ht="15" thickBot="1" x14ac:dyDescent="0.4">
      <c r="A554" s="17">
        <f t="shared" si="112"/>
        <v>185.98000000000002</v>
      </c>
      <c r="B554" s="17">
        <f t="shared" si="113"/>
        <v>185.6</v>
      </c>
      <c r="C554" s="17">
        <f t="shared" si="114"/>
        <v>160</v>
      </c>
      <c r="D554" s="39" t="s">
        <v>58</v>
      </c>
      <c r="E554" s="40">
        <v>17785</v>
      </c>
      <c r="F554" s="41"/>
      <c r="G554" s="41"/>
      <c r="H554" s="40"/>
      <c r="I554" s="42">
        <v>73942</v>
      </c>
      <c r="J554" s="43">
        <v>38.008409589999999</v>
      </c>
      <c r="K554" s="44">
        <v>-100.87416125</v>
      </c>
      <c r="M554" s="45">
        <v>219</v>
      </c>
      <c r="N554" s="46">
        <v>213</v>
      </c>
      <c r="O554" s="46">
        <v>231</v>
      </c>
      <c r="P554" s="46">
        <v>182</v>
      </c>
      <c r="Q554" s="46">
        <v>225</v>
      </c>
      <c r="R554" s="46">
        <v>271</v>
      </c>
      <c r="S554" s="46">
        <v>273</v>
      </c>
      <c r="T554" s="46">
        <v>170</v>
      </c>
      <c r="U554" s="46">
        <v>229</v>
      </c>
      <c r="V554" s="47">
        <v>175</v>
      </c>
      <c r="X554" s="27">
        <f t="shared" si="122"/>
        <v>219</v>
      </c>
      <c r="Y554" s="27">
        <f t="shared" si="122"/>
        <v>213</v>
      </c>
      <c r="Z554" s="27">
        <f t="shared" si="122"/>
        <v>231</v>
      </c>
      <c r="AA554" s="27">
        <f t="shared" si="122"/>
        <v>182</v>
      </c>
      <c r="AB554" s="27">
        <f t="shared" si="122"/>
        <v>225</v>
      </c>
      <c r="AC554" s="27">
        <f t="shared" si="122"/>
        <v>271</v>
      </c>
      <c r="AD554" s="27">
        <f t="shared" si="122"/>
        <v>273</v>
      </c>
      <c r="AE554" s="27">
        <f t="shared" si="121"/>
        <v>170</v>
      </c>
      <c r="AF554" s="27">
        <f t="shared" si="121"/>
        <v>229</v>
      </c>
      <c r="AG554" s="27">
        <f t="shared" si="121"/>
        <v>175</v>
      </c>
      <c r="AI554" s="48">
        <v>320</v>
      </c>
      <c r="AJ554" s="49">
        <v>320</v>
      </c>
      <c r="AK554" s="50">
        <f t="shared" si="123"/>
        <v>320</v>
      </c>
      <c r="AL554" s="51"/>
      <c r="AN554" s="52">
        <v>219</v>
      </c>
      <c r="AO554" s="53">
        <v>213</v>
      </c>
      <c r="AP554" s="53">
        <v>231</v>
      </c>
      <c r="AQ554" s="53">
        <v>182</v>
      </c>
      <c r="AR554" s="53">
        <v>225</v>
      </c>
      <c r="AS554" s="53">
        <v>271</v>
      </c>
      <c r="AT554" s="53">
        <v>273</v>
      </c>
      <c r="AU554" s="53">
        <v>170</v>
      </c>
      <c r="AV554" s="53">
        <v>229</v>
      </c>
      <c r="AW554" s="54">
        <v>175</v>
      </c>
      <c r="AY554" s="35">
        <f t="shared" si="116"/>
        <v>218.8</v>
      </c>
      <c r="AZ554" s="36">
        <f t="shared" si="117"/>
        <v>218.8</v>
      </c>
      <c r="BB554" s="39">
        <v>160</v>
      </c>
      <c r="BC554" s="41">
        <v>150</v>
      </c>
      <c r="BD554" s="41">
        <v>150</v>
      </c>
      <c r="BE554" s="41">
        <v>150</v>
      </c>
      <c r="BF554" s="41">
        <v>125</v>
      </c>
      <c r="BG554" s="41">
        <v>130</v>
      </c>
      <c r="BH554" s="41">
        <v>130</v>
      </c>
      <c r="BI554" s="41">
        <v>130</v>
      </c>
      <c r="BJ554" s="41">
        <v>130</v>
      </c>
      <c r="BK554" s="51">
        <v>130</v>
      </c>
      <c r="BM554" s="52">
        <v>160</v>
      </c>
      <c r="BN554" s="53">
        <v>150</v>
      </c>
      <c r="BO554" s="53">
        <v>150</v>
      </c>
      <c r="BP554" s="53">
        <v>150</v>
      </c>
      <c r="BQ554" s="53">
        <v>125</v>
      </c>
      <c r="BR554" s="53">
        <v>130</v>
      </c>
      <c r="BS554" s="53">
        <v>130</v>
      </c>
      <c r="BT554" s="53">
        <v>130</v>
      </c>
      <c r="BU554" s="53">
        <v>130</v>
      </c>
      <c r="BV554" s="54">
        <v>130</v>
      </c>
      <c r="BX554" s="38">
        <f t="shared" si="118"/>
        <v>138.5</v>
      </c>
    </row>
    <row r="555" spans="1:76" ht="15" thickBot="1" x14ac:dyDescent="0.4">
      <c r="A555" s="17">
        <f t="shared" si="112"/>
        <v>213.35</v>
      </c>
      <c r="B555" s="17">
        <f t="shared" si="113"/>
        <v>225.9</v>
      </c>
      <c r="C555" s="17">
        <f t="shared" si="114"/>
        <v>260</v>
      </c>
      <c r="D555" s="39" t="s">
        <v>58</v>
      </c>
      <c r="E555" s="40">
        <v>2418</v>
      </c>
      <c r="F555" s="41"/>
      <c r="G555" s="41"/>
      <c r="H555" s="40"/>
      <c r="I555" s="42">
        <v>63584</v>
      </c>
      <c r="J555" s="43">
        <v>38.015475979999998</v>
      </c>
      <c r="K555" s="44">
        <v>-100.95649518</v>
      </c>
      <c r="M555" s="45">
        <v>222</v>
      </c>
      <c r="N555" s="46">
        <v>217</v>
      </c>
      <c r="O555" s="46">
        <v>214</v>
      </c>
      <c r="P555" s="46">
        <v>187</v>
      </c>
      <c r="Q555" s="46">
        <v>235</v>
      </c>
      <c r="R555" s="46">
        <v>447</v>
      </c>
      <c r="S555" s="46">
        <v>354</v>
      </c>
      <c r="T555" s="46">
        <v>21</v>
      </c>
      <c r="U555" s="46">
        <v>356</v>
      </c>
      <c r="V555" s="47">
        <v>257</v>
      </c>
      <c r="X555" s="27">
        <f t="shared" si="122"/>
        <v>222</v>
      </c>
      <c r="Y555" s="27">
        <f t="shared" si="122"/>
        <v>217</v>
      </c>
      <c r="Z555" s="27">
        <f t="shared" si="122"/>
        <v>214</v>
      </c>
      <c r="AA555" s="27">
        <f t="shared" si="122"/>
        <v>187</v>
      </c>
      <c r="AB555" s="27">
        <f t="shared" si="122"/>
        <v>235</v>
      </c>
      <c r="AC555" s="27">
        <f t="shared" si="122"/>
        <v>447</v>
      </c>
      <c r="AD555" s="27">
        <f t="shared" si="122"/>
        <v>354</v>
      </c>
      <c r="AE555" s="27">
        <f t="shared" si="121"/>
        <v>21</v>
      </c>
      <c r="AF555" s="27">
        <f t="shared" si="121"/>
        <v>356</v>
      </c>
      <c r="AG555" s="27">
        <f t="shared" si="121"/>
        <v>257</v>
      </c>
      <c r="AI555" s="48">
        <v>520</v>
      </c>
      <c r="AJ555" s="49">
        <v>520</v>
      </c>
      <c r="AK555" s="50">
        <f t="shared" si="123"/>
        <v>520</v>
      </c>
      <c r="AL555" s="51"/>
      <c r="AN555" s="52">
        <v>222</v>
      </c>
      <c r="AO555" s="53">
        <v>217</v>
      </c>
      <c r="AP555" s="53">
        <v>214</v>
      </c>
      <c r="AQ555" s="53">
        <v>187</v>
      </c>
      <c r="AR555" s="53">
        <v>235</v>
      </c>
      <c r="AS555" s="53">
        <v>447</v>
      </c>
      <c r="AT555" s="53">
        <v>354</v>
      </c>
      <c r="AU555" s="53">
        <v>21</v>
      </c>
      <c r="AV555" s="53">
        <v>356</v>
      </c>
      <c r="AW555" s="54">
        <v>257</v>
      </c>
      <c r="AY555" s="35">
        <f t="shared" si="116"/>
        <v>251</v>
      </c>
      <c r="AZ555" s="36">
        <f t="shared" si="117"/>
        <v>251</v>
      </c>
      <c r="BB555" s="39">
        <v>260</v>
      </c>
      <c r="BC555" s="41">
        <v>260</v>
      </c>
      <c r="BD555" s="41">
        <v>260</v>
      </c>
      <c r="BE555" s="41">
        <v>260</v>
      </c>
      <c r="BF555" s="41">
        <v>260</v>
      </c>
      <c r="BG555" s="41">
        <v>236</v>
      </c>
      <c r="BH555" s="41">
        <v>236</v>
      </c>
      <c r="BI555" s="41">
        <v>236</v>
      </c>
      <c r="BJ555" s="41">
        <v>185</v>
      </c>
      <c r="BK555" s="51">
        <v>185</v>
      </c>
      <c r="BM555" s="52">
        <v>260</v>
      </c>
      <c r="BN555" s="53">
        <v>260</v>
      </c>
      <c r="BO555" s="53">
        <v>260</v>
      </c>
      <c r="BP555" s="53">
        <v>260</v>
      </c>
      <c r="BQ555" s="53">
        <v>260</v>
      </c>
      <c r="BR555" s="53">
        <v>236</v>
      </c>
      <c r="BS555" s="53">
        <v>236</v>
      </c>
      <c r="BT555" s="53">
        <v>236</v>
      </c>
      <c r="BU555" s="53">
        <v>185</v>
      </c>
      <c r="BV555" s="54">
        <v>185</v>
      </c>
      <c r="BX555" s="38">
        <f t="shared" si="118"/>
        <v>237.8</v>
      </c>
    </row>
    <row r="556" spans="1:76" ht="15" thickBot="1" x14ac:dyDescent="0.4">
      <c r="A556" s="17">
        <f t="shared" si="112"/>
        <v>156.91</v>
      </c>
      <c r="B556" s="17">
        <f t="shared" si="113"/>
        <v>166.14</v>
      </c>
      <c r="C556" s="17">
        <f t="shared" si="114"/>
        <v>160</v>
      </c>
      <c r="D556" s="39" t="s">
        <v>58</v>
      </c>
      <c r="E556" s="40">
        <v>26393</v>
      </c>
      <c r="F556" s="41"/>
      <c r="G556" s="41"/>
      <c r="H556" s="40"/>
      <c r="I556" s="42">
        <v>23917</v>
      </c>
      <c r="J556" s="43">
        <v>38.035699999999999</v>
      </c>
      <c r="K556" s="44">
        <v>-101.120102</v>
      </c>
      <c r="M556" s="45">
        <v>71</v>
      </c>
      <c r="N556" s="46">
        <v>185</v>
      </c>
      <c r="O556" s="46">
        <v>186</v>
      </c>
      <c r="P556" s="46">
        <v>142</v>
      </c>
      <c r="Q556" s="46">
        <v>163</v>
      </c>
      <c r="R556" s="46">
        <v>230</v>
      </c>
      <c r="S556" s="46">
        <v>201</v>
      </c>
      <c r="T556" s="46">
        <v>235</v>
      </c>
      <c r="U556" s="46">
        <v>298</v>
      </c>
      <c r="V556" s="47">
        <v>135</v>
      </c>
      <c r="X556" s="27">
        <f t="shared" si="122"/>
        <v>71</v>
      </c>
      <c r="Y556" s="27">
        <f t="shared" si="122"/>
        <v>185</v>
      </c>
      <c r="Z556" s="27">
        <f t="shared" si="122"/>
        <v>186</v>
      </c>
      <c r="AA556" s="27">
        <f t="shared" si="122"/>
        <v>142</v>
      </c>
      <c r="AB556" s="27">
        <f t="shared" si="122"/>
        <v>163</v>
      </c>
      <c r="AC556" s="27">
        <f t="shared" si="122"/>
        <v>230</v>
      </c>
      <c r="AD556" s="27">
        <f t="shared" si="122"/>
        <v>201</v>
      </c>
      <c r="AE556" s="27">
        <f t="shared" si="121"/>
        <v>235</v>
      </c>
      <c r="AF556" s="27">
        <f t="shared" si="121"/>
        <v>298</v>
      </c>
      <c r="AG556" s="27">
        <f t="shared" si="121"/>
        <v>135</v>
      </c>
      <c r="AI556" s="48">
        <v>320</v>
      </c>
      <c r="AJ556" s="49">
        <v>320</v>
      </c>
      <c r="AK556" s="50">
        <f t="shared" si="123"/>
        <v>320</v>
      </c>
      <c r="AL556" s="51"/>
      <c r="AN556" s="52">
        <v>71</v>
      </c>
      <c r="AO556" s="53">
        <v>185</v>
      </c>
      <c r="AP556" s="53">
        <v>186</v>
      </c>
      <c r="AQ556" s="53">
        <v>142</v>
      </c>
      <c r="AR556" s="53">
        <v>163</v>
      </c>
      <c r="AS556" s="53">
        <v>230</v>
      </c>
      <c r="AT556" s="53">
        <v>201</v>
      </c>
      <c r="AU556" s="53">
        <v>235</v>
      </c>
      <c r="AV556" s="53">
        <v>298</v>
      </c>
      <c r="AW556" s="54">
        <v>135</v>
      </c>
      <c r="AY556" s="35">
        <f t="shared" si="116"/>
        <v>184.6</v>
      </c>
      <c r="AZ556" s="36">
        <f t="shared" si="117"/>
        <v>184.6</v>
      </c>
      <c r="BB556" s="39">
        <v>122</v>
      </c>
      <c r="BC556" s="41">
        <v>122</v>
      </c>
      <c r="BD556" s="41">
        <v>122</v>
      </c>
      <c r="BE556" s="41">
        <v>122</v>
      </c>
      <c r="BF556" s="41">
        <v>122</v>
      </c>
      <c r="BG556" s="41">
        <v>122</v>
      </c>
      <c r="BH556" s="41">
        <v>122</v>
      </c>
      <c r="BI556" s="41">
        <v>122</v>
      </c>
      <c r="BJ556" s="41">
        <v>122</v>
      </c>
      <c r="BK556" s="51">
        <v>122</v>
      </c>
      <c r="BM556" s="52">
        <v>122</v>
      </c>
      <c r="BN556" s="53">
        <v>122</v>
      </c>
      <c r="BO556" s="53">
        <v>122</v>
      </c>
      <c r="BP556" s="53">
        <v>122</v>
      </c>
      <c r="BQ556" s="53">
        <v>122</v>
      </c>
      <c r="BR556" s="53">
        <v>122</v>
      </c>
      <c r="BS556" s="53">
        <v>122</v>
      </c>
      <c r="BT556" s="53">
        <v>122</v>
      </c>
      <c r="BU556" s="53">
        <v>122</v>
      </c>
      <c r="BV556" s="54">
        <v>122</v>
      </c>
      <c r="BX556" s="38">
        <f t="shared" si="118"/>
        <v>122</v>
      </c>
    </row>
    <row r="557" spans="1:76" ht="15" thickBot="1" x14ac:dyDescent="0.4">
      <c r="A557" s="17">
        <f t="shared" si="112"/>
        <v>118.405</v>
      </c>
      <c r="B557" s="17">
        <f t="shared" si="113"/>
        <v>125.37000000000002</v>
      </c>
      <c r="C557" s="17">
        <f t="shared" si="114"/>
        <v>200</v>
      </c>
      <c r="D557" s="39" t="s">
        <v>58</v>
      </c>
      <c r="E557" s="40">
        <v>9277</v>
      </c>
      <c r="F557" s="41"/>
      <c r="G557" s="41"/>
      <c r="H557" s="40"/>
      <c r="I557" s="42">
        <v>38701</v>
      </c>
      <c r="J557" s="43">
        <v>38.067830000000001</v>
      </c>
      <c r="K557" s="44">
        <v>-100.85131</v>
      </c>
      <c r="M557" s="45">
        <v>154</v>
      </c>
      <c r="N557" s="46">
        <v>126</v>
      </c>
      <c r="O557" s="46">
        <v>154</v>
      </c>
      <c r="P557" s="46">
        <v>135</v>
      </c>
      <c r="Q557" s="46">
        <v>129</v>
      </c>
      <c r="R557" s="46">
        <v>222</v>
      </c>
      <c r="S557" s="46">
        <v>180</v>
      </c>
      <c r="T557" s="46">
        <v>113</v>
      </c>
      <c r="U557" s="46">
        <v>107</v>
      </c>
      <c r="V557" s="47">
        <v>73</v>
      </c>
      <c r="X557" s="27">
        <f t="shared" si="122"/>
        <v>154</v>
      </c>
      <c r="Y557" s="27">
        <f t="shared" si="122"/>
        <v>126</v>
      </c>
      <c r="Z557" s="27">
        <f t="shared" si="122"/>
        <v>154</v>
      </c>
      <c r="AA557" s="27">
        <f t="shared" si="122"/>
        <v>135</v>
      </c>
      <c r="AB557" s="27">
        <f t="shared" si="122"/>
        <v>129</v>
      </c>
      <c r="AC557" s="27">
        <f t="shared" si="122"/>
        <v>222</v>
      </c>
      <c r="AD557" s="27">
        <f t="shared" si="122"/>
        <v>180</v>
      </c>
      <c r="AE557" s="27">
        <f t="shared" si="121"/>
        <v>113</v>
      </c>
      <c r="AF557" s="27">
        <f t="shared" si="121"/>
        <v>107</v>
      </c>
      <c r="AG557" s="27">
        <f t="shared" si="121"/>
        <v>73</v>
      </c>
      <c r="AI557" s="48">
        <v>400</v>
      </c>
      <c r="AJ557" s="49">
        <v>400</v>
      </c>
      <c r="AK557" s="86">
        <v>640</v>
      </c>
      <c r="AL557" s="51"/>
      <c r="AN557" s="52">
        <v>154</v>
      </c>
      <c r="AO557" s="53">
        <v>126</v>
      </c>
      <c r="AP557" s="53">
        <v>154</v>
      </c>
      <c r="AQ557" s="53">
        <v>135</v>
      </c>
      <c r="AR557" s="53">
        <v>129</v>
      </c>
      <c r="AS557" s="53">
        <v>222</v>
      </c>
      <c r="AT557" s="53">
        <v>180</v>
      </c>
      <c r="AU557" s="53">
        <v>113</v>
      </c>
      <c r="AV557" s="53">
        <v>107</v>
      </c>
      <c r="AW557" s="54">
        <v>73</v>
      </c>
      <c r="AY557" s="35">
        <f t="shared" si="116"/>
        <v>139.30000000000001</v>
      </c>
      <c r="AZ557" s="36">
        <f t="shared" si="117"/>
        <v>139.30000000000001</v>
      </c>
      <c r="BB557" s="39">
        <v>92</v>
      </c>
      <c r="BC557" s="41">
        <v>121</v>
      </c>
      <c r="BD557" s="41">
        <v>121</v>
      </c>
      <c r="BE557" s="41">
        <v>121</v>
      </c>
      <c r="BF557" s="41">
        <v>121</v>
      </c>
      <c r="BG557" s="41">
        <v>106</v>
      </c>
      <c r="BH557" s="41">
        <v>96</v>
      </c>
      <c r="BI557" s="41">
        <v>81</v>
      </c>
      <c r="BJ557" s="41">
        <v>102</v>
      </c>
      <c r="BK557" s="51">
        <v>90</v>
      </c>
      <c r="BM557" s="52">
        <v>92</v>
      </c>
      <c r="BN557" s="53">
        <v>121</v>
      </c>
      <c r="BO557" s="53">
        <v>121</v>
      </c>
      <c r="BP557" s="53">
        <v>121</v>
      </c>
      <c r="BQ557" s="53">
        <v>121</v>
      </c>
      <c r="BR557" s="53">
        <v>106</v>
      </c>
      <c r="BS557" s="53">
        <v>96</v>
      </c>
      <c r="BT557" s="53">
        <v>81</v>
      </c>
      <c r="BU557" s="53">
        <v>102</v>
      </c>
      <c r="BV557" s="54">
        <v>90</v>
      </c>
      <c r="BX557" s="38">
        <f t="shared" si="118"/>
        <v>105.1</v>
      </c>
    </row>
    <row r="558" spans="1:76" ht="15" thickBot="1" x14ac:dyDescent="0.4">
      <c r="A558" s="17">
        <f t="shared" si="112"/>
        <v>32.583333333333336</v>
      </c>
      <c r="B558" s="17">
        <f t="shared" si="113"/>
        <v>34.5</v>
      </c>
      <c r="C558" s="17">
        <f t="shared" si="114"/>
        <v>120</v>
      </c>
      <c r="D558" s="39" t="s">
        <v>58</v>
      </c>
      <c r="E558" s="40">
        <v>20231</v>
      </c>
      <c r="F558" s="41"/>
      <c r="G558" s="41"/>
      <c r="H558" s="40"/>
      <c r="I558" s="42">
        <v>46170</v>
      </c>
      <c r="J558" s="43">
        <v>38.072809999999997</v>
      </c>
      <c r="K558" s="44">
        <v>-100.85155</v>
      </c>
      <c r="M558" s="45">
        <v>49</v>
      </c>
      <c r="N558" s="46">
        <v>0</v>
      </c>
      <c r="O558" s="46">
        <v>0</v>
      </c>
      <c r="P558" s="46">
        <v>0</v>
      </c>
      <c r="Q558" s="46">
        <v>0</v>
      </c>
      <c r="R558" s="46">
        <v>32</v>
      </c>
      <c r="S558" s="46">
        <v>46</v>
      </c>
      <c r="T558" s="46">
        <v>57</v>
      </c>
      <c r="U558" s="46">
        <v>21</v>
      </c>
      <c r="V558" s="47">
        <v>25</v>
      </c>
      <c r="X558" s="27">
        <f t="shared" si="122"/>
        <v>49</v>
      </c>
      <c r="Y558" s="27">
        <f t="shared" si="122"/>
        <v>0</v>
      </c>
      <c r="Z558" s="27">
        <f t="shared" si="122"/>
        <v>0</v>
      </c>
      <c r="AA558" s="27">
        <f t="shared" si="122"/>
        <v>0</v>
      </c>
      <c r="AB558" s="27">
        <f t="shared" si="122"/>
        <v>0</v>
      </c>
      <c r="AC558" s="27">
        <f t="shared" si="122"/>
        <v>32</v>
      </c>
      <c r="AD558" s="27">
        <f t="shared" si="122"/>
        <v>46</v>
      </c>
      <c r="AE558" s="27">
        <f t="shared" si="121"/>
        <v>57</v>
      </c>
      <c r="AF558" s="27">
        <f t="shared" si="121"/>
        <v>21</v>
      </c>
      <c r="AG558" s="27">
        <f t="shared" si="121"/>
        <v>25</v>
      </c>
      <c r="AI558" s="48">
        <v>306</v>
      </c>
      <c r="AJ558" s="49">
        <v>240</v>
      </c>
      <c r="AK558" s="87"/>
      <c r="AL558" s="51"/>
      <c r="AN558" s="52">
        <v>49</v>
      </c>
      <c r="AO558" s="53"/>
      <c r="AP558" s="53"/>
      <c r="AQ558" s="53"/>
      <c r="AR558" s="53"/>
      <c r="AS558" s="53">
        <v>32</v>
      </c>
      <c r="AT558" s="53">
        <v>46</v>
      </c>
      <c r="AU558" s="53">
        <v>57</v>
      </c>
      <c r="AV558" s="53">
        <v>21</v>
      </c>
      <c r="AW558" s="54">
        <v>25</v>
      </c>
      <c r="AY558" s="35">
        <f t="shared" si="116"/>
        <v>38.333333333333336</v>
      </c>
      <c r="AZ558" s="36">
        <f t="shared" si="117"/>
        <v>23</v>
      </c>
      <c r="BB558" s="39">
        <v>29</v>
      </c>
      <c r="BC558" s="41">
        <v>0</v>
      </c>
      <c r="BD558" s="41">
        <v>0</v>
      </c>
      <c r="BE558" s="41">
        <v>0</v>
      </c>
      <c r="BF558" s="41">
        <v>0</v>
      </c>
      <c r="BG558" s="41">
        <v>15</v>
      </c>
      <c r="BH558" s="41">
        <v>25</v>
      </c>
      <c r="BI558" s="41">
        <v>40</v>
      </c>
      <c r="BJ558" s="41">
        <v>19</v>
      </c>
      <c r="BK558" s="51">
        <v>31</v>
      </c>
      <c r="BM558" s="52">
        <v>29</v>
      </c>
      <c r="BN558" s="53" t="s">
        <v>85</v>
      </c>
      <c r="BO558" s="53" t="s">
        <v>85</v>
      </c>
      <c r="BP558" s="53" t="s">
        <v>85</v>
      </c>
      <c r="BQ558" s="53" t="s">
        <v>85</v>
      </c>
      <c r="BR558" s="53">
        <v>15</v>
      </c>
      <c r="BS558" s="53">
        <v>25</v>
      </c>
      <c r="BT558" s="53">
        <v>40</v>
      </c>
      <c r="BU558" s="53">
        <v>19</v>
      </c>
      <c r="BV558" s="54">
        <v>31</v>
      </c>
      <c r="BX558" s="38">
        <f t="shared" si="118"/>
        <v>26.5</v>
      </c>
    </row>
    <row r="559" spans="1:76" ht="15" thickBot="1" x14ac:dyDescent="0.4">
      <c r="A559" s="17">
        <f t="shared" si="112"/>
        <v>192.95</v>
      </c>
      <c r="B559" s="17">
        <f t="shared" si="113"/>
        <v>185.6</v>
      </c>
      <c r="C559" s="17">
        <f t="shared" si="114"/>
        <v>160</v>
      </c>
      <c r="D559" s="39" t="s">
        <v>58</v>
      </c>
      <c r="E559" s="40">
        <v>380</v>
      </c>
      <c r="F559" s="41"/>
      <c r="G559" s="41"/>
      <c r="H559" s="40"/>
      <c r="I559" s="42">
        <v>31865</v>
      </c>
      <c r="J559" s="43">
        <v>38.018970000000003</v>
      </c>
      <c r="K559" s="44">
        <v>-100.95086000000001</v>
      </c>
      <c r="M559" s="45">
        <v>209</v>
      </c>
      <c r="N559" s="46">
        <v>209</v>
      </c>
      <c r="O559" s="46">
        <v>189</v>
      </c>
      <c r="P559" s="46">
        <v>232</v>
      </c>
      <c r="Q559" s="46">
        <v>115</v>
      </c>
      <c r="R559" s="46">
        <v>290</v>
      </c>
      <c r="S559" s="46">
        <v>336</v>
      </c>
      <c r="T559" s="46">
        <v>253</v>
      </c>
      <c r="U559" s="46">
        <v>234</v>
      </c>
      <c r="V559" s="47">
        <v>203</v>
      </c>
      <c r="X559" s="27">
        <f t="shared" si="122"/>
        <v>209</v>
      </c>
      <c r="Y559" s="27">
        <f t="shared" si="122"/>
        <v>209</v>
      </c>
      <c r="Z559" s="27">
        <f t="shared" si="122"/>
        <v>189</v>
      </c>
      <c r="AA559" s="27">
        <f t="shared" si="122"/>
        <v>232</v>
      </c>
      <c r="AB559" s="27">
        <f t="shared" si="122"/>
        <v>115</v>
      </c>
      <c r="AC559" s="27">
        <f t="shared" si="122"/>
        <v>290</v>
      </c>
      <c r="AD559" s="27">
        <f t="shared" si="122"/>
        <v>336</v>
      </c>
      <c r="AE559" s="27">
        <f t="shared" si="121"/>
        <v>253</v>
      </c>
      <c r="AF559" s="27">
        <f t="shared" si="121"/>
        <v>234</v>
      </c>
      <c r="AG559" s="27">
        <f t="shared" si="121"/>
        <v>203</v>
      </c>
      <c r="AI559" s="48">
        <v>320</v>
      </c>
      <c r="AJ559" s="49">
        <v>320</v>
      </c>
      <c r="AK559" s="50">
        <f t="shared" ref="AK559:AK562" si="124">AI559</f>
        <v>320</v>
      </c>
      <c r="AL559" s="51"/>
      <c r="AN559" s="52">
        <v>209</v>
      </c>
      <c r="AO559" s="53">
        <v>209</v>
      </c>
      <c r="AP559" s="53">
        <v>189</v>
      </c>
      <c r="AQ559" s="53">
        <v>232</v>
      </c>
      <c r="AR559" s="53">
        <v>115</v>
      </c>
      <c r="AS559" s="53">
        <v>290</v>
      </c>
      <c r="AT559" s="53">
        <v>336</v>
      </c>
      <c r="AU559" s="53">
        <v>253</v>
      </c>
      <c r="AV559" s="53">
        <v>234</v>
      </c>
      <c r="AW559" s="54">
        <v>203</v>
      </c>
      <c r="AY559" s="35">
        <f t="shared" si="116"/>
        <v>227</v>
      </c>
      <c r="AZ559" s="36">
        <f t="shared" si="117"/>
        <v>227</v>
      </c>
      <c r="BB559" s="39">
        <v>156</v>
      </c>
      <c r="BC559" s="41">
        <v>156</v>
      </c>
      <c r="BD559" s="41">
        <v>156</v>
      </c>
      <c r="BE559" s="41">
        <v>156</v>
      </c>
      <c r="BF559" s="41">
        <v>156</v>
      </c>
      <c r="BG559" s="41">
        <v>156</v>
      </c>
      <c r="BH559" s="41">
        <v>156</v>
      </c>
      <c r="BI559" s="41">
        <v>258</v>
      </c>
      <c r="BJ559" s="41">
        <v>156</v>
      </c>
      <c r="BK559" s="51">
        <v>156</v>
      </c>
      <c r="BM559" s="52">
        <v>156</v>
      </c>
      <c r="BN559" s="53">
        <v>156</v>
      </c>
      <c r="BO559" s="53">
        <v>156</v>
      </c>
      <c r="BP559" s="53">
        <v>156</v>
      </c>
      <c r="BQ559" s="53">
        <v>156</v>
      </c>
      <c r="BR559" s="53">
        <v>156</v>
      </c>
      <c r="BS559" s="53">
        <v>156</v>
      </c>
      <c r="BT559" s="53">
        <v>258</v>
      </c>
      <c r="BU559" s="53">
        <v>156</v>
      </c>
      <c r="BV559" s="54">
        <v>156</v>
      </c>
      <c r="BX559" s="38">
        <f t="shared" si="118"/>
        <v>166.2</v>
      </c>
    </row>
    <row r="560" spans="1:76" ht="15" thickBot="1" x14ac:dyDescent="0.4">
      <c r="A560" s="17">
        <f t="shared" si="112"/>
        <v>143.22499999999999</v>
      </c>
      <c r="B560" s="17">
        <f t="shared" si="113"/>
        <v>151.65</v>
      </c>
      <c r="C560" s="17">
        <f t="shared" si="114"/>
        <v>271</v>
      </c>
      <c r="D560" s="39" t="s">
        <v>58</v>
      </c>
      <c r="E560" s="40">
        <v>2661</v>
      </c>
      <c r="F560" s="41"/>
      <c r="G560" s="41"/>
      <c r="H560" s="40"/>
      <c r="I560" s="42">
        <v>80241</v>
      </c>
      <c r="J560" s="43">
        <v>37.975459999999998</v>
      </c>
      <c r="K560" s="44">
        <v>-101.20798000000001</v>
      </c>
      <c r="M560" s="45">
        <v>113</v>
      </c>
      <c r="N560" s="46">
        <v>121</v>
      </c>
      <c r="O560" s="46">
        <v>138</v>
      </c>
      <c r="P560" s="46">
        <v>121</v>
      </c>
      <c r="Q560" s="46">
        <v>106</v>
      </c>
      <c r="R560" s="46">
        <v>205</v>
      </c>
      <c r="S560" s="46">
        <v>240</v>
      </c>
      <c r="T560" s="46">
        <v>209</v>
      </c>
      <c r="U560" s="46">
        <v>263</v>
      </c>
      <c r="V560" s="47">
        <v>169</v>
      </c>
      <c r="X560" s="27">
        <f t="shared" si="122"/>
        <v>113</v>
      </c>
      <c r="Y560" s="27">
        <f t="shared" si="122"/>
        <v>121</v>
      </c>
      <c r="Z560" s="27">
        <f t="shared" si="122"/>
        <v>138</v>
      </c>
      <c r="AA560" s="27">
        <f t="shared" si="122"/>
        <v>121</v>
      </c>
      <c r="AB560" s="27">
        <f t="shared" si="122"/>
        <v>106</v>
      </c>
      <c r="AC560" s="27">
        <f t="shared" si="122"/>
        <v>205</v>
      </c>
      <c r="AD560" s="27">
        <f t="shared" si="122"/>
        <v>240</v>
      </c>
      <c r="AE560" s="27">
        <f t="shared" si="121"/>
        <v>209</v>
      </c>
      <c r="AF560" s="27">
        <f t="shared" si="121"/>
        <v>263</v>
      </c>
      <c r="AG560" s="27">
        <f t="shared" si="121"/>
        <v>169</v>
      </c>
      <c r="AI560" s="48">
        <v>542</v>
      </c>
      <c r="AJ560" s="49">
        <v>542</v>
      </c>
      <c r="AK560" s="50">
        <f t="shared" si="124"/>
        <v>542</v>
      </c>
      <c r="AL560" s="51"/>
      <c r="AN560" s="52">
        <v>113</v>
      </c>
      <c r="AO560" s="53">
        <v>121</v>
      </c>
      <c r="AP560" s="53">
        <v>138</v>
      </c>
      <c r="AQ560" s="53">
        <v>121</v>
      </c>
      <c r="AR560" s="53">
        <v>106</v>
      </c>
      <c r="AS560" s="53">
        <v>205</v>
      </c>
      <c r="AT560" s="53">
        <v>240</v>
      </c>
      <c r="AU560" s="53">
        <v>209</v>
      </c>
      <c r="AV560" s="53">
        <v>263</v>
      </c>
      <c r="AW560" s="54">
        <v>169</v>
      </c>
      <c r="AY560" s="35">
        <f t="shared" si="116"/>
        <v>168.5</v>
      </c>
      <c r="AZ560" s="36">
        <f t="shared" si="117"/>
        <v>168.5</v>
      </c>
      <c r="BB560" s="39">
        <v>155</v>
      </c>
      <c r="BC560" s="41">
        <v>155</v>
      </c>
      <c r="BD560" s="41">
        <v>155</v>
      </c>
      <c r="BE560" s="41">
        <v>155</v>
      </c>
      <c r="BF560" s="41">
        <v>155</v>
      </c>
      <c r="BG560" s="41">
        <v>155</v>
      </c>
      <c r="BH560" s="41">
        <v>155</v>
      </c>
      <c r="BI560" s="41">
        <v>155</v>
      </c>
      <c r="BJ560" s="41">
        <v>155</v>
      </c>
      <c r="BK560" s="51">
        <v>155</v>
      </c>
      <c r="BM560" s="52">
        <v>155</v>
      </c>
      <c r="BN560" s="53">
        <v>155</v>
      </c>
      <c r="BO560" s="53">
        <v>155</v>
      </c>
      <c r="BP560" s="53">
        <v>155</v>
      </c>
      <c r="BQ560" s="53">
        <v>155</v>
      </c>
      <c r="BR560" s="53">
        <v>155</v>
      </c>
      <c r="BS560" s="53">
        <v>155</v>
      </c>
      <c r="BT560" s="53">
        <v>155</v>
      </c>
      <c r="BU560" s="53">
        <v>155</v>
      </c>
      <c r="BV560" s="54">
        <v>155</v>
      </c>
      <c r="BX560" s="38">
        <f t="shared" si="118"/>
        <v>155</v>
      </c>
    </row>
    <row r="561" spans="1:76" ht="15" thickBot="1" x14ac:dyDescent="0.4">
      <c r="A561" s="17">
        <f t="shared" si="112"/>
        <v>196.435</v>
      </c>
      <c r="B561" s="17">
        <f t="shared" si="113"/>
        <v>176.32</v>
      </c>
      <c r="C561" s="17">
        <f t="shared" si="114"/>
        <v>152</v>
      </c>
      <c r="D561" s="39" t="s">
        <v>58</v>
      </c>
      <c r="E561" s="40">
        <v>23752</v>
      </c>
      <c r="F561" s="41"/>
      <c r="G561" s="41"/>
      <c r="H561" s="40"/>
      <c r="I561" s="42">
        <v>19703</v>
      </c>
      <c r="J561" s="43">
        <v>38.013134000000001</v>
      </c>
      <c r="K561" s="44">
        <v>-100.99274200000001</v>
      </c>
      <c r="M561" s="45">
        <v>201</v>
      </c>
      <c r="N561" s="46">
        <v>152</v>
      </c>
      <c r="O561" s="46">
        <v>262</v>
      </c>
      <c r="P561" s="46">
        <v>187</v>
      </c>
      <c r="Q561" s="46">
        <v>267</v>
      </c>
      <c r="R561" s="46">
        <v>303</v>
      </c>
      <c r="S561" s="46">
        <v>240</v>
      </c>
      <c r="T561" s="46">
        <v>248</v>
      </c>
      <c r="U561" s="46">
        <v>245</v>
      </c>
      <c r="V561" s="47">
        <v>206</v>
      </c>
      <c r="X561" s="27">
        <f t="shared" si="122"/>
        <v>201</v>
      </c>
      <c r="Y561" s="27">
        <f t="shared" si="122"/>
        <v>152</v>
      </c>
      <c r="Z561" s="27">
        <f t="shared" si="122"/>
        <v>262</v>
      </c>
      <c r="AA561" s="27">
        <f t="shared" si="122"/>
        <v>187</v>
      </c>
      <c r="AB561" s="27">
        <f t="shared" si="122"/>
        <v>267</v>
      </c>
      <c r="AC561" s="27">
        <f t="shared" si="122"/>
        <v>303</v>
      </c>
      <c r="AD561" s="27">
        <f t="shared" si="122"/>
        <v>240</v>
      </c>
      <c r="AE561" s="27">
        <f t="shared" si="121"/>
        <v>248</v>
      </c>
      <c r="AF561" s="27">
        <f t="shared" si="121"/>
        <v>245</v>
      </c>
      <c r="AG561" s="27">
        <f t="shared" si="121"/>
        <v>206</v>
      </c>
      <c r="AI561" s="48">
        <v>304</v>
      </c>
      <c r="AJ561" s="49">
        <v>304</v>
      </c>
      <c r="AK561" s="50">
        <f t="shared" si="124"/>
        <v>304</v>
      </c>
      <c r="AL561" s="51"/>
      <c r="AN561" s="52">
        <v>201</v>
      </c>
      <c r="AO561" s="53">
        <v>152</v>
      </c>
      <c r="AP561" s="53">
        <v>262</v>
      </c>
      <c r="AQ561" s="53">
        <v>187</v>
      </c>
      <c r="AR561" s="53">
        <v>267</v>
      </c>
      <c r="AS561" s="53">
        <v>303</v>
      </c>
      <c r="AT561" s="53">
        <v>240</v>
      </c>
      <c r="AU561" s="53">
        <v>248</v>
      </c>
      <c r="AV561" s="53">
        <v>245</v>
      </c>
      <c r="AW561" s="54">
        <v>206</v>
      </c>
      <c r="AY561" s="35">
        <f t="shared" si="116"/>
        <v>231.1</v>
      </c>
      <c r="AZ561" s="36">
        <f t="shared" si="117"/>
        <v>231.1</v>
      </c>
      <c r="BB561" s="39">
        <v>151</v>
      </c>
      <c r="BC561" s="41">
        <v>151</v>
      </c>
      <c r="BD561" s="41">
        <v>151</v>
      </c>
      <c r="BE561" s="41">
        <v>151</v>
      </c>
      <c r="BF561" s="41">
        <v>151</v>
      </c>
      <c r="BG561" s="41">
        <v>151</v>
      </c>
      <c r="BH561" s="41">
        <v>151</v>
      </c>
      <c r="BI561" s="41">
        <v>151</v>
      </c>
      <c r="BJ561" s="41">
        <v>151</v>
      </c>
      <c r="BK561" s="51">
        <v>151</v>
      </c>
      <c r="BM561" s="52">
        <v>151</v>
      </c>
      <c r="BN561" s="53">
        <v>151</v>
      </c>
      <c r="BO561" s="53">
        <v>151</v>
      </c>
      <c r="BP561" s="53">
        <v>151</v>
      </c>
      <c r="BQ561" s="53">
        <v>151</v>
      </c>
      <c r="BR561" s="53">
        <v>151</v>
      </c>
      <c r="BS561" s="53">
        <v>151</v>
      </c>
      <c r="BT561" s="53">
        <v>151</v>
      </c>
      <c r="BU561" s="53">
        <v>151</v>
      </c>
      <c r="BV561" s="54">
        <v>151</v>
      </c>
      <c r="BX561" s="38">
        <f t="shared" si="118"/>
        <v>151</v>
      </c>
    </row>
    <row r="562" spans="1:76" ht="15" thickBot="1" x14ac:dyDescent="0.4">
      <c r="A562" s="17">
        <f t="shared" si="112"/>
        <v>87.037450000000007</v>
      </c>
      <c r="B562" s="17">
        <f t="shared" si="113"/>
        <v>92.157300000000006</v>
      </c>
      <c r="C562" s="17">
        <f t="shared" si="114"/>
        <v>150</v>
      </c>
      <c r="D562" s="39" t="s">
        <v>58</v>
      </c>
      <c r="E562" s="40">
        <v>28</v>
      </c>
      <c r="F562" s="41" t="s">
        <v>67</v>
      </c>
      <c r="G562" s="41"/>
      <c r="H562" s="40"/>
      <c r="I562" s="42">
        <v>39262</v>
      </c>
      <c r="J562" s="43">
        <v>37.990253000000003</v>
      </c>
      <c r="K562" s="44">
        <v>-100.836479</v>
      </c>
      <c r="M562" s="45">
        <v>85.43</v>
      </c>
      <c r="N562" s="46">
        <v>98.28</v>
      </c>
      <c r="O562" s="46">
        <v>70.83</v>
      </c>
      <c r="P562" s="46">
        <v>85.21</v>
      </c>
      <c r="Q562" s="46">
        <v>132.6</v>
      </c>
      <c r="R562" s="46">
        <v>160.13999999999999</v>
      </c>
      <c r="S562" s="46">
        <v>16.77</v>
      </c>
      <c r="T562" s="46">
        <v>128.62</v>
      </c>
      <c r="U562" s="46">
        <v>149.82</v>
      </c>
      <c r="V562" s="47">
        <v>96.27</v>
      </c>
      <c r="X562" s="27">
        <f t="shared" si="122"/>
        <v>85.43</v>
      </c>
      <c r="Y562" s="27">
        <f t="shared" si="122"/>
        <v>98.28</v>
      </c>
      <c r="Z562" s="27">
        <f t="shared" si="122"/>
        <v>70.83</v>
      </c>
      <c r="AA562" s="27">
        <f t="shared" si="122"/>
        <v>85.21</v>
      </c>
      <c r="AB562" s="27">
        <f t="shared" si="122"/>
        <v>132.6</v>
      </c>
      <c r="AC562" s="27">
        <f t="shared" si="122"/>
        <v>160.13999999999999</v>
      </c>
      <c r="AD562" s="27">
        <f t="shared" si="122"/>
        <v>16.77</v>
      </c>
      <c r="AE562" s="27">
        <f t="shared" si="121"/>
        <v>128.62</v>
      </c>
      <c r="AF562" s="27">
        <f t="shared" si="121"/>
        <v>149.82</v>
      </c>
      <c r="AG562" s="27">
        <f t="shared" si="121"/>
        <v>96.27</v>
      </c>
      <c r="AI562" s="48">
        <v>300</v>
      </c>
      <c r="AJ562" s="49">
        <v>300</v>
      </c>
      <c r="AK562" s="50">
        <f t="shared" si="124"/>
        <v>300</v>
      </c>
      <c r="AL562" s="51"/>
      <c r="AN562" s="52">
        <v>85.43</v>
      </c>
      <c r="AO562" s="53">
        <v>98.28</v>
      </c>
      <c r="AP562" s="53">
        <v>70.83</v>
      </c>
      <c r="AQ562" s="53">
        <v>85.21</v>
      </c>
      <c r="AR562" s="53">
        <v>132.6</v>
      </c>
      <c r="AS562" s="53">
        <v>160.13999999999999</v>
      </c>
      <c r="AT562" s="53">
        <v>16.77</v>
      </c>
      <c r="AU562" s="53">
        <v>128.62</v>
      </c>
      <c r="AV562" s="53">
        <v>149.82</v>
      </c>
      <c r="AW562" s="54">
        <v>96.27</v>
      </c>
      <c r="AY562" s="35">
        <f t="shared" si="116"/>
        <v>102.39700000000001</v>
      </c>
      <c r="AZ562" s="36">
        <f t="shared" si="117"/>
        <v>102.39700000000001</v>
      </c>
      <c r="BB562" s="39">
        <v>100</v>
      </c>
      <c r="BC562" s="41">
        <v>100</v>
      </c>
      <c r="BD562" s="41">
        <v>100</v>
      </c>
      <c r="BE562" s="41">
        <v>65</v>
      </c>
      <c r="BF562" s="41">
        <v>65</v>
      </c>
      <c r="BG562" s="41">
        <v>65</v>
      </c>
      <c r="BH562" s="41">
        <v>65</v>
      </c>
      <c r="BI562" s="41">
        <v>65</v>
      </c>
      <c r="BJ562" s="41">
        <v>65</v>
      </c>
      <c r="BK562" s="51">
        <v>65</v>
      </c>
      <c r="BM562" s="52">
        <v>100</v>
      </c>
      <c r="BN562" s="53">
        <v>100</v>
      </c>
      <c r="BO562" s="53">
        <v>100</v>
      </c>
      <c r="BP562" s="53">
        <v>65</v>
      </c>
      <c r="BQ562" s="53">
        <v>65</v>
      </c>
      <c r="BR562" s="53">
        <v>65</v>
      </c>
      <c r="BS562" s="53">
        <v>65</v>
      </c>
      <c r="BT562" s="53">
        <v>65</v>
      </c>
      <c r="BU562" s="53">
        <v>65</v>
      </c>
      <c r="BV562" s="54">
        <v>65</v>
      </c>
      <c r="BX562" s="38">
        <f t="shared" si="118"/>
        <v>75.5</v>
      </c>
    </row>
    <row r="563" spans="1:76" ht="15" thickBot="1" x14ac:dyDescent="0.4">
      <c r="A563" s="17">
        <f t="shared" si="112"/>
        <v>144.07499999999999</v>
      </c>
      <c r="B563" s="17">
        <f t="shared" si="113"/>
        <v>46.4</v>
      </c>
      <c r="C563" s="17">
        <f t="shared" si="114"/>
        <v>40</v>
      </c>
      <c r="D563" s="39" t="s">
        <v>58</v>
      </c>
      <c r="E563" s="40">
        <v>112</v>
      </c>
      <c r="F563" s="41" t="s">
        <v>67</v>
      </c>
      <c r="G563" s="41"/>
      <c r="H563" s="40"/>
      <c r="I563" s="42">
        <v>36558</v>
      </c>
      <c r="J563" s="43">
        <v>37.992235999999998</v>
      </c>
      <c r="K563" s="44">
        <v>-100.926963</v>
      </c>
      <c r="M563" s="45">
        <v>143</v>
      </c>
      <c r="N563" s="46">
        <v>208</v>
      </c>
      <c r="O563" s="46">
        <v>134</v>
      </c>
      <c r="P563" s="46">
        <v>203</v>
      </c>
      <c r="Q563" s="46">
        <v>18</v>
      </c>
      <c r="R563" s="46">
        <v>257</v>
      </c>
      <c r="S563" s="46">
        <v>230</v>
      </c>
      <c r="T563" s="46">
        <v>221</v>
      </c>
      <c r="U563" s="46">
        <v>121</v>
      </c>
      <c r="V563" s="47">
        <v>160</v>
      </c>
      <c r="X563" s="27">
        <f t="shared" si="122"/>
        <v>143</v>
      </c>
      <c r="Y563" s="27">
        <f t="shared" si="122"/>
        <v>208</v>
      </c>
      <c r="Z563" s="27">
        <f t="shared" si="122"/>
        <v>134</v>
      </c>
      <c r="AA563" s="27">
        <f t="shared" si="122"/>
        <v>203</v>
      </c>
      <c r="AB563" s="27">
        <f t="shared" si="122"/>
        <v>18</v>
      </c>
      <c r="AC563" s="27">
        <f t="shared" si="122"/>
        <v>257</v>
      </c>
      <c r="AD563" s="27">
        <f t="shared" si="122"/>
        <v>230</v>
      </c>
      <c r="AE563" s="27">
        <f t="shared" si="121"/>
        <v>221</v>
      </c>
      <c r="AF563" s="27">
        <f t="shared" si="121"/>
        <v>121</v>
      </c>
      <c r="AG563" s="27">
        <f t="shared" si="121"/>
        <v>160</v>
      </c>
      <c r="AI563" s="48">
        <v>329</v>
      </c>
      <c r="AJ563" s="49">
        <v>80</v>
      </c>
      <c r="AK563" s="50">
        <v>329</v>
      </c>
      <c r="AL563" s="51"/>
      <c r="AN563" s="52">
        <v>143</v>
      </c>
      <c r="AO563" s="53">
        <v>208</v>
      </c>
      <c r="AP563" s="53">
        <v>134</v>
      </c>
      <c r="AQ563" s="53">
        <v>203</v>
      </c>
      <c r="AR563" s="53">
        <v>18</v>
      </c>
      <c r="AS563" s="53">
        <v>257</v>
      </c>
      <c r="AT563" s="53">
        <v>230</v>
      </c>
      <c r="AU563" s="53">
        <v>221</v>
      </c>
      <c r="AV563" s="53">
        <v>121</v>
      </c>
      <c r="AW563" s="54">
        <v>160</v>
      </c>
      <c r="AY563" s="35">
        <f t="shared" si="116"/>
        <v>169.5</v>
      </c>
      <c r="AZ563" s="36">
        <f t="shared" si="117"/>
        <v>169.5</v>
      </c>
      <c r="BB563" s="39">
        <v>160</v>
      </c>
      <c r="BC563" s="41">
        <v>150</v>
      </c>
      <c r="BD563" s="41">
        <v>150</v>
      </c>
      <c r="BE563" s="41">
        <v>150</v>
      </c>
      <c r="BF563" s="41">
        <v>120</v>
      </c>
      <c r="BG563" s="41">
        <v>130</v>
      </c>
      <c r="BH563" s="41">
        <v>120</v>
      </c>
      <c r="BI563" s="41">
        <v>120</v>
      </c>
      <c r="BJ563" s="41">
        <v>120</v>
      </c>
      <c r="BK563" s="51">
        <v>120</v>
      </c>
      <c r="BM563" s="52">
        <v>160</v>
      </c>
      <c r="BN563" s="53">
        <v>150</v>
      </c>
      <c r="BO563" s="53">
        <v>150</v>
      </c>
      <c r="BP563" s="53">
        <v>150</v>
      </c>
      <c r="BQ563" s="53">
        <v>120</v>
      </c>
      <c r="BR563" s="53">
        <v>130</v>
      </c>
      <c r="BS563" s="53">
        <v>120</v>
      </c>
      <c r="BT563" s="53">
        <v>120</v>
      </c>
      <c r="BU563" s="53">
        <v>120</v>
      </c>
      <c r="BV563" s="54">
        <v>120</v>
      </c>
      <c r="BX563" s="38">
        <f t="shared" si="118"/>
        <v>134</v>
      </c>
    </row>
    <row r="564" spans="1:76" ht="15" thickBot="1" x14ac:dyDescent="0.4">
      <c r="A564" s="17">
        <f t="shared" si="112"/>
        <v>173.69409999999999</v>
      </c>
      <c r="B564" s="17">
        <f t="shared" si="113"/>
        <v>183.91140000000001</v>
      </c>
      <c r="C564" s="17">
        <f t="shared" si="114"/>
        <v>259</v>
      </c>
      <c r="D564" s="39" t="s">
        <v>58</v>
      </c>
      <c r="E564" s="40">
        <v>2417</v>
      </c>
      <c r="F564" s="41"/>
      <c r="G564" s="41"/>
      <c r="H564" s="40"/>
      <c r="I564" s="42">
        <v>12790</v>
      </c>
      <c r="J564" s="43">
        <v>38.079129999999999</v>
      </c>
      <c r="K564" s="44">
        <v>-101.12085</v>
      </c>
      <c r="M564" s="45">
        <v>166</v>
      </c>
      <c r="N564" s="46">
        <v>91</v>
      </c>
      <c r="O564" s="46">
        <v>220</v>
      </c>
      <c r="P564" s="46">
        <v>178</v>
      </c>
      <c r="Q564" s="46">
        <v>207</v>
      </c>
      <c r="R564" s="46">
        <v>307</v>
      </c>
      <c r="S564" s="46">
        <v>237.46</v>
      </c>
      <c r="T564" s="46">
        <v>238</v>
      </c>
      <c r="U564" s="46">
        <v>224</v>
      </c>
      <c r="V564" s="47">
        <v>175</v>
      </c>
      <c r="X564" s="27">
        <f t="shared" si="122"/>
        <v>166</v>
      </c>
      <c r="Y564" s="27">
        <f t="shared" si="122"/>
        <v>91</v>
      </c>
      <c r="Z564" s="27">
        <f t="shared" si="122"/>
        <v>220</v>
      </c>
      <c r="AA564" s="27">
        <f t="shared" si="122"/>
        <v>178</v>
      </c>
      <c r="AB564" s="27">
        <f t="shared" si="122"/>
        <v>207</v>
      </c>
      <c r="AC564" s="27">
        <f t="shared" si="122"/>
        <v>307</v>
      </c>
      <c r="AD564" s="27">
        <f t="shared" si="122"/>
        <v>237.46</v>
      </c>
      <c r="AE564" s="27">
        <f t="shared" si="122"/>
        <v>238</v>
      </c>
      <c r="AF564" s="27">
        <f t="shared" si="122"/>
        <v>224</v>
      </c>
      <c r="AG564" s="27">
        <f t="shared" si="122"/>
        <v>175</v>
      </c>
      <c r="AI564" s="48">
        <v>518</v>
      </c>
      <c r="AJ564" s="49">
        <v>518</v>
      </c>
      <c r="AK564" s="50">
        <f>AI564</f>
        <v>518</v>
      </c>
      <c r="AL564" s="51"/>
      <c r="AN564" s="52">
        <v>166</v>
      </c>
      <c r="AO564" s="53">
        <v>91</v>
      </c>
      <c r="AP564" s="53">
        <v>220</v>
      </c>
      <c r="AQ564" s="53">
        <v>178</v>
      </c>
      <c r="AR564" s="53">
        <v>207</v>
      </c>
      <c r="AS564" s="53">
        <v>307</v>
      </c>
      <c r="AT564" s="53">
        <v>237.46</v>
      </c>
      <c r="AU564" s="53">
        <v>238</v>
      </c>
      <c r="AV564" s="53">
        <v>224</v>
      </c>
      <c r="AW564" s="54">
        <v>175</v>
      </c>
      <c r="AY564" s="35">
        <f t="shared" si="116"/>
        <v>204.346</v>
      </c>
      <c r="AZ564" s="36">
        <f t="shared" si="117"/>
        <v>204.346</v>
      </c>
      <c r="BB564" s="39">
        <v>152</v>
      </c>
      <c r="BC564" s="41">
        <v>152</v>
      </c>
      <c r="BD564" s="41">
        <v>152</v>
      </c>
      <c r="BE564" s="41">
        <v>110</v>
      </c>
      <c r="BF564" s="41">
        <v>140</v>
      </c>
      <c r="BG564" s="41">
        <v>140</v>
      </c>
      <c r="BH564" s="41">
        <v>140</v>
      </c>
      <c r="BI564" s="41">
        <v>140</v>
      </c>
      <c r="BJ564" s="41">
        <v>140</v>
      </c>
      <c r="BK564" s="51">
        <v>140</v>
      </c>
      <c r="BM564" s="52">
        <v>152</v>
      </c>
      <c r="BN564" s="53">
        <v>152</v>
      </c>
      <c r="BO564" s="53">
        <v>152</v>
      </c>
      <c r="BP564" s="53">
        <v>110</v>
      </c>
      <c r="BQ564" s="53">
        <v>140</v>
      </c>
      <c r="BR564" s="53">
        <v>140</v>
      </c>
      <c r="BS564" s="53">
        <v>140</v>
      </c>
      <c r="BT564" s="53">
        <v>140</v>
      </c>
      <c r="BU564" s="53">
        <v>140</v>
      </c>
      <c r="BV564" s="54">
        <v>140</v>
      </c>
      <c r="BX564" s="38">
        <f t="shared" si="118"/>
        <v>140.6</v>
      </c>
    </row>
    <row r="565" spans="1:76" ht="15" thickBot="1" x14ac:dyDescent="0.4">
      <c r="A565" s="17">
        <f t="shared" si="112"/>
        <v>121.38000000000001</v>
      </c>
      <c r="B565" s="17">
        <f t="shared" si="113"/>
        <v>128.52000000000001</v>
      </c>
      <c r="C565" s="17">
        <f t="shared" si="114"/>
        <v>320</v>
      </c>
      <c r="D565" s="39" t="s">
        <v>58</v>
      </c>
      <c r="E565" s="40">
        <v>9516</v>
      </c>
      <c r="F565" s="41"/>
      <c r="G565" s="41"/>
      <c r="H565" s="40"/>
      <c r="I565" s="42">
        <v>7163</v>
      </c>
      <c r="J565" s="43">
        <v>38.060904999999998</v>
      </c>
      <c r="K565" s="44">
        <v>-100.827545</v>
      </c>
      <c r="M565" s="45">
        <v>209</v>
      </c>
      <c r="N565" s="46">
        <v>159</v>
      </c>
      <c r="O565" s="46">
        <v>187</v>
      </c>
      <c r="P565" s="46">
        <v>144</v>
      </c>
      <c r="Q565" s="46">
        <v>110</v>
      </c>
      <c r="R565" s="46">
        <v>32</v>
      </c>
      <c r="S565" s="46">
        <v>57</v>
      </c>
      <c r="T565" s="46">
        <v>187</v>
      </c>
      <c r="U565" s="46">
        <v>168</v>
      </c>
      <c r="V565" s="47">
        <v>175</v>
      </c>
      <c r="X565" s="27">
        <f t="shared" si="122"/>
        <v>209</v>
      </c>
      <c r="Y565" s="27">
        <f t="shared" si="122"/>
        <v>159</v>
      </c>
      <c r="Z565" s="27">
        <f t="shared" si="122"/>
        <v>187</v>
      </c>
      <c r="AA565" s="27">
        <f t="shared" si="122"/>
        <v>144</v>
      </c>
      <c r="AB565" s="27">
        <f t="shared" si="122"/>
        <v>110</v>
      </c>
      <c r="AC565" s="27">
        <f t="shared" si="122"/>
        <v>32</v>
      </c>
      <c r="AD565" s="27">
        <f t="shared" si="122"/>
        <v>57</v>
      </c>
      <c r="AE565" s="27">
        <f t="shared" si="122"/>
        <v>187</v>
      </c>
      <c r="AF565" s="27">
        <f t="shared" si="122"/>
        <v>168</v>
      </c>
      <c r="AG565" s="27">
        <f t="shared" si="122"/>
        <v>175</v>
      </c>
      <c r="AI565" s="48">
        <v>640</v>
      </c>
      <c r="AJ565" s="49">
        <v>640</v>
      </c>
      <c r="AK565" s="50">
        <f>AI565</f>
        <v>640</v>
      </c>
      <c r="AL565" s="51"/>
      <c r="AN565" s="52">
        <v>209</v>
      </c>
      <c r="AO565" s="53">
        <v>159</v>
      </c>
      <c r="AP565" s="53">
        <v>187</v>
      </c>
      <c r="AQ565" s="53">
        <v>144</v>
      </c>
      <c r="AR565" s="53">
        <v>110</v>
      </c>
      <c r="AS565" s="53">
        <v>32</v>
      </c>
      <c r="AT565" s="53">
        <v>57</v>
      </c>
      <c r="AU565" s="53">
        <v>187</v>
      </c>
      <c r="AV565" s="53">
        <v>168</v>
      </c>
      <c r="AW565" s="54">
        <v>175</v>
      </c>
      <c r="AY565" s="35">
        <f t="shared" si="116"/>
        <v>142.80000000000001</v>
      </c>
      <c r="AZ565" s="36">
        <f t="shared" si="117"/>
        <v>142.80000000000001</v>
      </c>
      <c r="BB565" s="39">
        <v>240</v>
      </c>
      <c r="BC565" s="41">
        <v>240</v>
      </c>
      <c r="BD565" s="41">
        <v>240</v>
      </c>
      <c r="BE565" s="41">
        <v>240</v>
      </c>
      <c r="BF565" s="41">
        <v>320</v>
      </c>
      <c r="BG565" s="41">
        <v>237</v>
      </c>
      <c r="BH565" s="41">
        <v>237</v>
      </c>
      <c r="BI565" s="41">
        <v>237</v>
      </c>
      <c r="BJ565" s="41">
        <v>235</v>
      </c>
      <c r="BK565" s="51">
        <v>230</v>
      </c>
      <c r="BM565" s="52">
        <v>240</v>
      </c>
      <c r="BN565" s="53">
        <v>240</v>
      </c>
      <c r="BO565" s="53">
        <v>240</v>
      </c>
      <c r="BP565" s="53">
        <v>240</v>
      </c>
      <c r="BQ565" s="53">
        <v>320</v>
      </c>
      <c r="BR565" s="53">
        <v>237</v>
      </c>
      <c r="BS565" s="53">
        <v>237</v>
      </c>
      <c r="BT565" s="53">
        <v>237</v>
      </c>
      <c r="BU565" s="53">
        <v>235</v>
      </c>
      <c r="BV565" s="54">
        <v>230</v>
      </c>
      <c r="BX565" s="38">
        <f t="shared" si="118"/>
        <v>245.6</v>
      </c>
    </row>
    <row r="566" spans="1:76" ht="15" thickBot="1" x14ac:dyDescent="0.4">
      <c r="A566" s="17">
        <f t="shared" si="112"/>
        <v>162.69</v>
      </c>
      <c r="B566" s="17">
        <f t="shared" si="113"/>
        <v>151.95999999999998</v>
      </c>
      <c r="C566" s="17">
        <f t="shared" si="114"/>
        <v>131</v>
      </c>
      <c r="D566" s="39" t="s">
        <v>58</v>
      </c>
      <c r="E566" s="40">
        <v>36229</v>
      </c>
      <c r="F566" s="41"/>
      <c r="G566" s="41"/>
      <c r="H566" s="40"/>
      <c r="I566" s="42">
        <v>27766</v>
      </c>
      <c r="J566" s="43">
        <v>38.051070000000003</v>
      </c>
      <c r="K566" s="44">
        <v>-100.86083000000001</v>
      </c>
      <c r="M566" s="45">
        <v>261</v>
      </c>
      <c r="N566" s="46">
        <v>191</v>
      </c>
      <c r="O566" s="46">
        <v>255</v>
      </c>
      <c r="P566" s="46">
        <v>152</v>
      </c>
      <c r="Q566" s="46">
        <v>199</v>
      </c>
      <c r="R566" s="46">
        <v>137</v>
      </c>
      <c r="S566" s="46">
        <v>246</v>
      </c>
      <c r="T566" s="46">
        <v>203</v>
      </c>
      <c r="U566" s="46">
        <v>204</v>
      </c>
      <c r="V566" s="47">
        <v>66</v>
      </c>
      <c r="X566" s="27">
        <f t="shared" si="122"/>
        <v>261</v>
      </c>
      <c r="Y566" s="27">
        <f t="shared" si="122"/>
        <v>191</v>
      </c>
      <c r="Z566" s="27">
        <f t="shared" si="122"/>
        <v>255</v>
      </c>
      <c r="AA566" s="27">
        <f t="shared" si="122"/>
        <v>152</v>
      </c>
      <c r="AB566" s="27">
        <f t="shared" si="122"/>
        <v>199</v>
      </c>
      <c r="AC566" s="27">
        <f t="shared" si="122"/>
        <v>137</v>
      </c>
      <c r="AD566" s="27">
        <f t="shared" si="122"/>
        <v>246</v>
      </c>
      <c r="AE566" s="27">
        <f t="shared" si="122"/>
        <v>203</v>
      </c>
      <c r="AF566" s="27">
        <f t="shared" si="122"/>
        <v>204</v>
      </c>
      <c r="AG566" s="27">
        <f t="shared" si="122"/>
        <v>66</v>
      </c>
      <c r="AI566" s="48">
        <v>262</v>
      </c>
      <c r="AJ566" s="49">
        <v>262</v>
      </c>
      <c r="AK566" s="50">
        <f>AI566</f>
        <v>262</v>
      </c>
      <c r="AL566" s="51"/>
      <c r="AN566" s="52">
        <v>261</v>
      </c>
      <c r="AO566" s="53">
        <v>191</v>
      </c>
      <c r="AP566" s="53">
        <v>255</v>
      </c>
      <c r="AQ566" s="53">
        <v>152</v>
      </c>
      <c r="AR566" s="53">
        <v>199</v>
      </c>
      <c r="AS566" s="53">
        <v>137</v>
      </c>
      <c r="AT566" s="53">
        <v>246</v>
      </c>
      <c r="AU566" s="53">
        <v>203</v>
      </c>
      <c r="AV566" s="53">
        <v>204</v>
      </c>
      <c r="AW566" s="54">
        <v>66</v>
      </c>
      <c r="AY566" s="35">
        <f t="shared" si="116"/>
        <v>191.4</v>
      </c>
      <c r="AZ566" s="36">
        <f t="shared" si="117"/>
        <v>191.4</v>
      </c>
      <c r="BB566" s="39">
        <v>131</v>
      </c>
      <c r="BC566" s="41">
        <v>131</v>
      </c>
      <c r="BD566" s="41">
        <v>131</v>
      </c>
      <c r="BE566" s="41">
        <v>131</v>
      </c>
      <c r="BF566" s="41">
        <v>131</v>
      </c>
      <c r="BG566" s="41">
        <v>131</v>
      </c>
      <c r="BH566" s="41">
        <v>131</v>
      </c>
      <c r="BI566" s="41">
        <v>131</v>
      </c>
      <c r="BJ566" s="41">
        <v>121</v>
      </c>
      <c r="BK566" s="51">
        <v>121</v>
      </c>
      <c r="BM566" s="52">
        <v>131</v>
      </c>
      <c r="BN566" s="53">
        <v>131</v>
      </c>
      <c r="BO566" s="53">
        <v>131</v>
      </c>
      <c r="BP566" s="53">
        <v>131</v>
      </c>
      <c r="BQ566" s="53">
        <v>131</v>
      </c>
      <c r="BR566" s="53">
        <v>131</v>
      </c>
      <c r="BS566" s="53">
        <v>131</v>
      </c>
      <c r="BT566" s="53">
        <v>131</v>
      </c>
      <c r="BU566" s="53">
        <v>121</v>
      </c>
      <c r="BV566" s="54">
        <v>121</v>
      </c>
      <c r="BX566" s="38">
        <f t="shared" si="118"/>
        <v>129</v>
      </c>
    </row>
    <row r="567" spans="1:76" ht="15" thickBot="1" x14ac:dyDescent="0.4">
      <c r="A567" s="17">
        <f t="shared" si="112"/>
        <v>96.39</v>
      </c>
      <c r="B567" s="17">
        <f t="shared" si="113"/>
        <v>92.8</v>
      </c>
      <c r="C567" s="17">
        <f t="shared" si="114"/>
        <v>80</v>
      </c>
      <c r="D567" s="39" t="s">
        <v>58</v>
      </c>
      <c r="E567" s="40">
        <v>3220</v>
      </c>
      <c r="F567" s="41"/>
      <c r="G567" s="41"/>
      <c r="H567" s="40"/>
      <c r="I567" s="42">
        <v>80173</v>
      </c>
      <c r="J567" s="43">
        <v>38.007530000000003</v>
      </c>
      <c r="K567" s="44">
        <v>-100.87922</v>
      </c>
      <c r="M567" s="45">
        <v>103</v>
      </c>
      <c r="N567" s="46">
        <v>153</v>
      </c>
      <c r="O567" s="46">
        <v>77</v>
      </c>
      <c r="P567" s="46">
        <v>116</v>
      </c>
      <c r="Q567" s="46">
        <v>83</v>
      </c>
      <c r="R567" s="46">
        <v>129</v>
      </c>
      <c r="S567" s="46">
        <v>127</v>
      </c>
      <c r="T567" s="46">
        <v>137</v>
      </c>
      <c r="U567" s="46">
        <v>114</v>
      </c>
      <c r="V567" s="47">
        <v>95</v>
      </c>
      <c r="X567" s="27">
        <f t="shared" si="122"/>
        <v>103</v>
      </c>
      <c r="Y567" s="27">
        <f t="shared" si="122"/>
        <v>153</v>
      </c>
      <c r="Z567" s="27">
        <f t="shared" si="122"/>
        <v>77</v>
      </c>
      <c r="AA567" s="27">
        <f t="shared" si="122"/>
        <v>116</v>
      </c>
      <c r="AB567" s="27">
        <f t="shared" si="122"/>
        <v>83</v>
      </c>
      <c r="AC567" s="27">
        <f t="shared" si="122"/>
        <v>129</v>
      </c>
      <c r="AD567" s="27">
        <f t="shared" si="122"/>
        <v>127</v>
      </c>
      <c r="AE567" s="27">
        <f t="shared" si="122"/>
        <v>137</v>
      </c>
      <c r="AF567" s="27">
        <f t="shared" si="122"/>
        <v>114</v>
      </c>
      <c r="AG567" s="27">
        <f t="shared" si="122"/>
        <v>95</v>
      </c>
      <c r="AI567" s="48">
        <v>160</v>
      </c>
      <c r="AJ567" s="49">
        <v>160</v>
      </c>
      <c r="AK567" s="50">
        <v>296</v>
      </c>
      <c r="AL567" s="51"/>
      <c r="AN567" s="52">
        <v>103</v>
      </c>
      <c r="AO567" s="53">
        <v>153</v>
      </c>
      <c r="AP567" s="53">
        <v>77</v>
      </c>
      <c r="AQ567" s="53">
        <v>116</v>
      </c>
      <c r="AR567" s="53">
        <v>83</v>
      </c>
      <c r="AS567" s="53">
        <v>129</v>
      </c>
      <c r="AT567" s="53">
        <v>127</v>
      </c>
      <c r="AU567" s="53">
        <v>137</v>
      </c>
      <c r="AV567" s="53">
        <v>114</v>
      </c>
      <c r="AW567" s="54">
        <v>95</v>
      </c>
      <c r="AY567" s="35">
        <f t="shared" si="116"/>
        <v>113.4</v>
      </c>
      <c r="AZ567" s="36">
        <f t="shared" si="117"/>
        <v>113.4</v>
      </c>
      <c r="BB567" s="39">
        <v>74</v>
      </c>
      <c r="BC567" s="41">
        <v>74</v>
      </c>
      <c r="BD567" s="41">
        <v>74</v>
      </c>
      <c r="BE567" s="41">
        <v>74</v>
      </c>
      <c r="BF567" s="41">
        <v>74</v>
      </c>
      <c r="BG567" s="41">
        <v>110</v>
      </c>
      <c r="BH567" s="41">
        <v>60</v>
      </c>
      <c r="BI567" s="41">
        <v>90</v>
      </c>
      <c r="BJ567" s="41">
        <v>90</v>
      </c>
      <c r="BK567" s="51">
        <v>89</v>
      </c>
      <c r="BM567" s="52">
        <v>74</v>
      </c>
      <c r="BN567" s="53">
        <v>74</v>
      </c>
      <c r="BO567" s="53">
        <v>74</v>
      </c>
      <c r="BP567" s="53">
        <v>74</v>
      </c>
      <c r="BQ567" s="53">
        <v>74</v>
      </c>
      <c r="BR567" s="53">
        <v>110</v>
      </c>
      <c r="BS567" s="53">
        <v>60</v>
      </c>
      <c r="BT567" s="53">
        <v>90</v>
      </c>
      <c r="BU567" s="53">
        <v>90</v>
      </c>
      <c r="BV567" s="54">
        <v>89</v>
      </c>
      <c r="BX567" s="38">
        <f t="shared" si="118"/>
        <v>80.900000000000006</v>
      </c>
    </row>
    <row r="568" spans="1:76" ht="15" thickBot="1" x14ac:dyDescent="0.4">
      <c r="A568" s="17">
        <f t="shared" si="112"/>
        <v>79.05</v>
      </c>
      <c r="B568" s="17">
        <f t="shared" si="113"/>
        <v>78.88</v>
      </c>
      <c r="C568" s="17">
        <f t="shared" si="114"/>
        <v>68</v>
      </c>
      <c r="D568" s="39" t="s">
        <v>58</v>
      </c>
      <c r="E568" s="40">
        <v>24571</v>
      </c>
      <c r="F568" s="41"/>
      <c r="G568" s="41"/>
      <c r="H568" s="40"/>
      <c r="I568" s="42">
        <v>44543</v>
      </c>
      <c r="J568" s="43">
        <v>38.005282999999999</v>
      </c>
      <c r="K568" s="44">
        <v>-100.88305699999999</v>
      </c>
      <c r="M568" s="45">
        <v>110</v>
      </c>
      <c r="N568" s="46">
        <v>61</v>
      </c>
      <c r="O568" s="46">
        <v>118</v>
      </c>
      <c r="P568" s="46">
        <v>87</v>
      </c>
      <c r="Q568" s="46">
        <v>68</v>
      </c>
      <c r="R568" s="46">
        <v>0</v>
      </c>
      <c r="S568" s="46">
        <v>106</v>
      </c>
      <c r="T568" s="46">
        <v>114</v>
      </c>
      <c r="U568" s="46">
        <v>119</v>
      </c>
      <c r="V568" s="47">
        <v>54</v>
      </c>
      <c r="X568" s="27">
        <f t="shared" si="122"/>
        <v>110</v>
      </c>
      <c r="Y568" s="27">
        <f t="shared" si="122"/>
        <v>61</v>
      </c>
      <c r="Z568" s="27">
        <f t="shared" si="122"/>
        <v>118</v>
      </c>
      <c r="AA568" s="27">
        <f t="shared" si="122"/>
        <v>87</v>
      </c>
      <c r="AB568" s="27">
        <f t="shared" si="122"/>
        <v>68</v>
      </c>
      <c r="AC568" s="27">
        <f t="shared" si="122"/>
        <v>0</v>
      </c>
      <c r="AD568" s="27">
        <f t="shared" si="122"/>
        <v>106</v>
      </c>
      <c r="AE568" s="27">
        <f t="shared" si="122"/>
        <v>114</v>
      </c>
      <c r="AF568" s="27">
        <f t="shared" si="122"/>
        <v>119</v>
      </c>
      <c r="AG568" s="27">
        <f t="shared" si="122"/>
        <v>54</v>
      </c>
      <c r="AI568" s="48">
        <v>136</v>
      </c>
      <c r="AJ568" s="49">
        <v>136</v>
      </c>
      <c r="AK568" s="50">
        <v>136</v>
      </c>
      <c r="AL568" s="51"/>
      <c r="AN568" s="52">
        <v>110</v>
      </c>
      <c r="AO568" s="53">
        <v>61</v>
      </c>
      <c r="AP568" s="53">
        <v>118</v>
      </c>
      <c r="AQ568" s="53">
        <v>87</v>
      </c>
      <c r="AR568" s="53">
        <v>68</v>
      </c>
      <c r="AS568" s="53"/>
      <c r="AT568" s="53">
        <v>106</v>
      </c>
      <c r="AU568" s="53">
        <v>114</v>
      </c>
      <c r="AV568" s="53">
        <v>119</v>
      </c>
      <c r="AW568" s="54">
        <v>54</v>
      </c>
      <c r="AY568" s="35">
        <f t="shared" si="116"/>
        <v>93</v>
      </c>
      <c r="AZ568" s="36">
        <f t="shared" si="117"/>
        <v>83.7</v>
      </c>
      <c r="BB568" s="39">
        <v>76</v>
      </c>
      <c r="BC568" s="41">
        <v>74</v>
      </c>
      <c r="BD568" s="41">
        <v>74</v>
      </c>
      <c r="BE568" s="41">
        <v>74</v>
      </c>
      <c r="BF568" s="41">
        <v>74</v>
      </c>
      <c r="BG568" s="41">
        <v>0</v>
      </c>
      <c r="BH568" s="41">
        <v>60</v>
      </c>
      <c r="BI568" s="41">
        <v>60</v>
      </c>
      <c r="BJ568" s="41">
        <v>60</v>
      </c>
      <c r="BK568" s="51">
        <v>51</v>
      </c>
      <c r="BM568" s="52">
        <v>76</v>
      </c>
      <c r="BN568" s="53">
        <v>74</v>
      </c>
      <c r="BO568" s="53">
        <v>74</v>
      </c>
      <c r="BP568" s="53">
        <v>74</v>
      </c>
      <c r="BQ568" s="53">
        <v>74</v>
      </c>
      <c r="BR568" s="53" t="s">
        <v>85</v>
      </c>
      <c r="BS568" s="53">
        <v>60</v>
      </c>
      <c r="BT568" s="53">
        <v>60</v>
      </c>
      <c r="BU568" s="53">
        <v>60</v>
      </c>
      <c r="BV568" s="54">
        <v>51</v>
      </c>
      <c r="BX568" s="38">
        <f t="shared" si="118"/>
        <v>67</v>
      </c>
    </row>
    <row r="569" spans="1:76" ht="15" thickBot="1" x14ac:dyDescent="0.4">
      <c r="A569" s="17">
        <f t="shared" si="112"/>
        <v>109.06009999999998</v>
      </c>
      <c r="B569" s="17">
        <f t="shared" si="113"/>
        <v>115.47539999999999</v>
      </c>
      <c r="C569" s="17">
        <f t="shared" si="114"/>
        <v>160</v>
      </c>
      <c r="D569" s="39" t="s">
        <v>58</v>
      </c>
      <c r="E569" s="40">
        <v>10635</v>
      </c>
      <c r="F569" s="41"/>
      <c r="G569" s="41"/>
      <c r="H569" s="40"/>
      <c r="I569" s="42">
        <v>8881</v>
      </c>
      <c r="J569" s="43">
        <v>38.098953000000002</v>
      </c>
      <c r="K569" s="44">
        <v>-100.973595</v>
      </c>
      <c r="M569" s="45">
        <v>141.66</v>
      </c>
      <c r="N569" s="46">
        <v>42.1</v>
      </c>
      <c r="O569" s="46">
        <v>151.88999999999999</v>
      </c>
      <c r="P569" s="46">
        <v>131.88999999999999</v>
      </c>
      <c r="Q569" s="46">
        <v>46.76</v>
      </c>
      <c r="R569" s="46">
        <v>208.72</v>
      </c>
      <c r="S569" s="46">
        <v>190.77</v>
      </c>
      <c r="T569" s="46">
        <v>205.99</v>
      </c>
      <c r="U569" s="46">
        <v>100.8</v>
      </c>
      <c r="V569" s="47">
        <v>62.48</v>
      </c>
      <c r="X569" s="27">
        <f t="shared" si="122"/>
        <v>141.66</v>
      </c>
      <c r="Y569" s="27">
        <f t="shared" si="122"/>
        <v>42.1</v>
      </c>
      <c r="Z569" s="27">
        <f t="shared" si="122"/>
        <v>151.88999999999999</v>
      </c>
      <c r="AA569" s="27">
        <f t="shared" si="122"/>
        <v>131.88999999999999</v>
      </c>
      <c r="AB569" s="27">
        <f t="shared" si="122"/>
        <v>46.76</v>
      </c>
      <c r="AC569" s="27">
        <f t="shared" si="122"/>
        <v>208.72</v>
      </c>
      <c r="AD569" s="27">
        <f t="shared" si="122"/>
        <v>190.77</v>
      </c>
      <c r="AE569" s="27">
        <f t="shared" si="122"/>
        <v>205.99</v>
      </c>
      <c r="AF569" s="27">
        <f t="shared" si="122"/>
        <v>100.8</v>
      </c>
      <c r="AG569" s="27">
        <f t="shared" si="122"/>
        <v>62.48</v>
      </c>
      <c r="AI569" s="48">
        <v>320</v>
      </c>
      <c r="AJ569" s="49">
        <v>320</v>
      </c>
      <c r="AK569" s="50">
        <f>AI569</f>
        <v>320</v>
      </c>
      <c r="AL569" s="51"/>
      <c r="AN569" s="52">
        <v>141.66</v>
      </c>
      <c r="AO569" s="53">
        <v>42.1</v>
      </c>
      <c r="AP569" s="53">
        <v>151.88999999999999</v>
      </c>
      <c r="AQ569" s="53">
        <v>131.88999999999999</v>
      </c>
      <c r="AR569" s="53">
        <v>46.76</v>
      </c>
      <c r="AS569" s="53">
        <v>208.72</v>
      </c>
      <c r="AT569" s="53">
        <v>190.77</v>
      </c>
      <c r="AU569" s="53">
        <v>205.99</v>
      </c>
      <c r="AV569" s="53">
        <v>100.8</v>
      </c>
      <c r="AW569" s="54">
        <v>62.48</v>
      </c>
      <c r="AY569" s="35">
        <f t="shared" si="116"/>
        <v>128.30599999999998</v>
      </c>
      <c r="AZ569" s="36">
        <f t="shared" si="117"/>
        <v>128.30599999999998</v>
      </c>
      <c r="BB569" s="39">
        <v>155</v>
      </c>
      <c r="BC569" s="41">
        <v>155</v>
      </c>
      <c r="BD569" s="41">
        <v>155</v>
      </c>
      <c r="BE569" s="41">
        <v>155</v>
      </c>
      <c r="BF569" s="41">
        <v>155</v>
      </c>
      <c r="BG569" s="41">
        <v>155</v>
      </c>
      <c r="BH569" s="41">
        <v>155</v>
      </c>
      <c r="BI569" s="41">
        <v>130</v>
      </c>
      <c r="BJ569" s="41">
        <v>60</v>
      </c>
      <c r="BK569" s="51">
        <v>119</v>
      </c>
      <c r="BM569" s="52">
        <v>155</v>
      </c>
      <c r="BN569" s="53">
        <v>155</v>
      </c>
      <c r="BO569" s="53">
        <v>155</v>
      </c>
      <c r="BP569" s="53">
        <v>155</v>
      </c>
      <c r="BQ569" s="53">
        <v>155</v>
      </c>
      <c r="BR569" s="53">
        <v>155</v>
      </c>
      <c r="BS569" s="53">
        <v>155</v>
      </c>
      <c r="BT569" s="53">
        <v>130</v>
      </c>
      <c r="BU569" s="53">
        <v>60</v>
      </c>
      <c r="BV569" s="54">
        <v>119</v>
      </c>
      <c r="BX569" s="38">
        <f t="shared" si="118"/>
        <v>139.4</v>
      </c>
    </row>
    <row r="570" spans="1:76" ht="15" thickBot="1" x14ac:dyDescent="0.4">
      <c r="A570" s="17">
        <f t="shared" si="112"/>
        <v>279.05500000000001</v>
      </c>
      <c r="B570" s="17">
        <f t="shared" si="113"/>
        <v>295.47000000000003</v>
      </c>
      <c r="C570" s="17">
        <f t="shared" si="114"/>
        <v>300</v>
      </c>
      <c r="D570" s="39" t="s">
        <v>58</v>
      </c>
      <c r="E570" s="40">
        <v>19097</v>
      </c>
      <c r="F570" s="41"/>
      <c r="G570" s="41"/>
      <c r="H570" s="40"/>
      <c r="I570" s="42">
        <v>48887</v>
      </c>
      <c r="J570" s="43">
        <v>38.064239999999998</v>
      </c>
      <c r="K570" s="44">
        <v>-101.13702000000001</v>
      </c>
      <c r="M570" s="45">
        <v>261</v>
      </c>
      <c r="N570" s="46">
        <v>347</v>
      </c>
      <c r="O570" s="46">
        <v>333</v>
      </c>
      <c r="P570" s="46">
        <v>252</v>
      </c>
      <c r="Q570" s="46">
        <v>266</v>
      </c>
      <c r="R570" s="46">
        <v>419</v>
      </c>
      <c r="S570" s="46">
        <v>411</v>
      </c>
      <c r="T570" s="46">
        <v>377</v>
      </c>
      <c r="U570" s="46">
        <v>367</v>
      </c>
      <c r="V570" s="47">
        <v>250</v>
      </c>
      <c r="X570" s="27">
        <f t="shared" si="122"/>
        <v>261</v>
      </c>
      <c r="Y570" s="27">
        <f t="shared" si="122"/>
        <v>347</v>
      </c>
      <c r="Z570" s="27">
        <f t="shared" si="122"/>
        <v>333</v>
      </c>
      <c r="AA570" s="27">
        <f t="shared" si="122"/>
        <v>252</v>
      </c>
      <c r="AB570" s="27">
        <f t="shared" si="122"/>
        <v>266</v>
      </c>
      <c r="AC570" s="27">
        <f t="shared" si="122"/>
        <v>419</v>
      </c>
      <c r="AD570" s="27">
        <f t="shared" si="122"/>
        <v>411</v>
      </c>
      <c r="AE570" s="27">
        <f t="shared" si="122"/>
        <v>377</v>
      </c>
      <c r="AF570" s="27">
        <f t="shared" si="122"/>
        <v>367</v>
      </c>
      <c r="AG570" s="27">
        <f t="shared" si="122"/>
        <v>250</v>
      </c>
      <c r="AI570" s="48">
        <v>600</v>
      </c>
      <c r="AJ570" s="49">
        <v>600</v>
      </c>
      <c r="AK570" s="50">
        <f>AI570</f>
        <v>600</v>
      </c>
      <c r="AL570" s="51"/>
      <c r="AN570" s="52">
        <v>261</v>
      </c>
      <c r="AO570" s="53">
        <v>347</v>
      </c>
      <c r="AP570" s="53">
        <v>333</v>
      </c>
      <c r="AQ570" s="53">
        <v>252</v>
      </c>
      <c r="AR570" s="53">
        <v>266</v>
      </c>
      <c r="AS570" s="53">
        <v>419</v>
      </c>
      <c r="AT570" s="53">
        <v>411</v>
      </c>
      <c r="AU570" s="53">
        <v>377</v>
      </c>
      <c r="AV570" s="53">
        <v>367</v>
      </c>
      <c r="AW570" s="54">
        <v>250</v>
      </c>
      <c r="AY570" s="35">
        <f t="shared" si="116"/>
        <v>328.3</v>
      </c>
      <c r="AZ570" s="36">
        <f t="shared" si="117"/>
        <v>328.3</v>
      </c>
      <c r="BB570" s="39">
        <v>300</v>
      </c>
      <c r="BC570" s="41">
        <v>320</v>
      </c>
      <c r="BD570" s="41">
        <v>272</v>
      </c>
      <c r="BE570" s="41">
        <v>320</v>
      </c>
      <c r="BF570" s="41">
        <v>300</v>
      </c>
      <c r="BG570" s="41">
        <v>320</v>
      </c>
      <c r="BH570" s="41">
        <v>320</v>
      </c>
      <c r="BI570" s="41">
        <v>320</v>
      </c>
      <c r="BJ570" s="41">
        <v>320</v>
      </c>
      <c r="BK570" s="51">
        <v>320</v>
      </c>
      <c r="BM570" s="52">
        <v>300</v>
      </c>
      <c r="BN570" s="53">
        <v>320</v>
      </c>
      <c r="BO570" s="53">
        <v>272</v>
      </c>
      <c r="BP570" s="53">
        <v>320</v>
      </c>
      <c r="BQ570" s="53">
        <v>300</v>
      </c>
      <c r="BR570" s="53">
        <v>320</v>
      </c>
      <c r="BS570" s="53">
        <v>320</v>
      </c>
      <c r="BT570" s="53">
        <v>320</v>
      </c>
      <c r="BU570" s="53">
        <v>320</v>
      </c>
      <c r="BV570" s="54">
        <v>320</v>
      </c>
      <c r="BX570" s="38">
        <f t="shared" si="118"/>
        <v>311.2</v>
      </c>
    </row>
    <row r="571" spans="1:76" ht="15" thickBot="1" x14ac:dyDescent="0.4">
      <c r="A571" s="17">
        <f t="shared" si="112"/>
        <v>156.93039999999999</v>
      </c>
      <c r="B571" s="17">
        <f t="shared" si="113"/>
        <v>166.16159999999999</v>
      </c>
      <c r="C571" s="17">
        <f t="shared" si="114"/>
        <v>160</v>
      </c>
      <c r="D571" s="39" t="s">
        <v>58</v>
      </c>
      <c r="E571" s="40">
        <v>4</v>
      </c>
      <c r="F571" s="41" t="s">
        <v>59</v>
      </c>
      <c r="G571" s="41"/>
      <c r="H571" s="40"/>
      <c r="I571" s="42">
        <v>4488</v>
      </c>
      <c r="J571" s="43">
        <v>38.029389999999999</v>
      </c>
      <c r="K571" s="44">
        <v>-101.13883</v>
      </c>
      <c r="M571" s="45">
        <v>112</v>
      </c>
      <c r="N571" s="46">
        <v>119</v>
      </c>
      <c r="O571" s="46">
        <v>187</v>
      </c>
      <c r="P571" s="46">
        <v>169</v>
      </c>
      <c r="Q571" s="46">
        <v>180</v>
      </c>
      <c r="R571" s="46">
        <v>260</v>
      </c>
      <c r="S571" s="46">
        <v>277</v>
      </c>
      <c r="T571" s="46">
        <v>169</v>
      </c>
      <c r="U571" s="46">
        <v>202</v>
      </c>
      <c r="V571" s="47">
        <v>171.24</v>
      </c>
      <c r="X571" s="27">
        <f t="shared" si="122"/>
        <v>112</v>
      </c>
      <c r="Y571" s="27">
        <f t="shared" si="122"/>
        <v>119</v>
      </c>
      <c r="Z571" s="27">
        <f t="shared" si="122"/>
        <v>187</v>
      </c>
      <c r="AA571" s="27">
        <f t="shared" si="122"/>
        <v>169</v>
      </c>
      <c r="AB571" s="27">
        <f t="shared" si="122"/>
        <v>180</v>
      </c>
      <c r="AC571" s="27">
        <f t="shared" si="122"/>
        <v>260</v>
      </c>
      <c r="AD571" s="27">
        <f t="shared" si="122"/>
        <v>277</v>
      </c>
      <c r="AE571" s="27">
        <f t="shared" si="122"/>
        <v>169</v>
      </c>
      <c r="AF571" s="27">
        <f t="shared" si="122"/>
        <v>202</v>
      </c>
      <c r="AG571" s="27">
        <f t="shared" si="122"/>
        <v>171.24</v>
      </c>
      <c r="AI571" s="48">
        <v>320</v>
      </c>
      <c r="AJ571" s="49">
        <v>320</v>
      </c>
      <c r="AK571" s="50">
        <f>AI571</f>
        <v>320</v>
      </c>
      <c r="AL571" s="51"/>
      <c r="AN571" s="52">
        <v>112</v>
      </c>
      <c r="AO571" s="53">
        <v>119</v>
      </c>
      <c r="AP571" s="53">
        <v>187</v>
      </c>
      <c r="AQ571" s="53">
        <v>169</v>
      </c>
      <c r="AR571" s="53">
        <v>180</v>
      </c>
      <c r="AS571" s="53">
        <v>260</v>
      </c>
      <c r="AT571" s="53">
        <v>277</v>
      </c>
      <c r="AU571" s="53">
        <v>169</v>
      </c>
      <c r="AV571" s="53">
        <v>202</v>
      </c>
      <c r="AW571" s="54">
        <v>171.24</v>
      </c>
      <c r="AY571" s="35">
        <f t="shared" si="116"/>
        <v>184.624</v>
      </c>
      <c r="AZ571" s="36">
        <f t="shared" si="117"/>
        <v>184.624</v>
      </c>
      <c r="BB571" s="39">
        <v>130</v>
      </c>
      <c r="BC571" s="41">
        <v>130</v>
      </c>
      <c r="BD571" s="41">
        <v>130</v>
      </c>
      <c r="BE571" s="41">
        <v>130</v>
      </c>
      <c r="BF571" s="41">
        <v>130</v>
      </c>
      <c r="BG571" s="41">
        <v>130</v>
      </c>
      <c r="BH571" s="41">
        <v>130</v>
      </c>
      <c r="BI571" s="41">
        <v>130</v>
      </c>
      <c r="BJ571" s="41">
        <v>130</v>
      </c>
      <c r="BK571" s="51">
        <v>130</v>
      </c>
      <c r="BM571" s="52">
        <v>130</v>
      </c>
      <c r="BN571" s="53">
        <v>130</v>
      </c>
      <c r="BO571" s="53">
        <v>130</v>
      </c>
      <c r="BP571" s="53">
        <v>130</v>
      </c>
      <c r="BQ571" s="53">
        <v>130</v>
      </c>
      <c r="BR571" s="53">
        <v>130</v>
      </c>
      <c r="BS571" s="53">
        <v>130</v>
      </c>
      <c r="BT571" s="53">
        <v>130</v>
      </c>
      <c r="BU571" s="53">
        <v>130</v>
      </c>
      <c r="BV571" s="54">
        <v>130</v>
      </c>
      <c r="BX571" s="38">
        <f t="shared" si="118"/>
        <v>130</v>
      </c>
    </row>
    <row r="572" spans="1:76" ht="15" thickBot="1" x14ac:dyDescent="0.4">
      <c r="A572" s="17">
        <f t="shared" si="112"/>
        <v>172.38</v>
      </c>
      <c r="B572" s="17">
        <f t="shared" si="113"/>
        <v>182.52</v>
      </c>
      <c r="C572" s="17">
        <f t="shared" si="114"/>
        <v>160</v>
      </c>
      <c r="D572" s="39" t="s">
        <v>58</v>
      </c>
      <c r="E572" s="40">
        <v>366</v>
      </c>
      <c r="F572" s="41"/>
      <c r="G572" s="41"/>
      <c r="H572" s="40"/>
      <c r="I572" s="42">
        <v>12788</v>
      </c>
      <c r="J572" s="43">
        <v>38.046081000000001</v>
      </c>
      <c r="K572" s="44">
        <v>-101.09063500000001</v>
      </c>
      <c r="M572" s="45">
        <v>220</v>
      </c>
      <c r="N572" s="46">
        <v>224</v>
      </c>
      <c r="O572" s="46">
        <v>213</v>
      </c>
      <c r="P572" s="46">
        <v>150</v>
      </c>
      <c r="Q572" s="46">
        <v>244</v>
      </c>
      <c r="R572" s="46">
        <v>178</v>
      </c>
      <c r="S572" s="46">
        <v>287</v>
      </c>
      <c r="T572" s="46">
        <v>217</v>
      </c>
      <c r="U572" s="46">
        <v>159</v>
      </c>
      <c r="V572" s="47">
        <v>136</v>
      </c>
      <c r="X572" s="27">
        <f t="shared" si="122"/>
        <v>220</v>
      </c>
      <c r="Y572" s="27">
        <f t="shared" si="122"/>
        <v>224</v>
      </c>
      <c r="Z572" s="27">
        <f t="shared" si="122"/>
        <v>213</v>
      </c>
      <c r="AA572" s="27">
        <f t="shared" si="122"/>
        <v>150</v>
      </c>
      <c r="AB572" s="27">
        <f t="shared" si="122"/>
        <v>244</v>
      </c>
      <c r="AC572" s="27">
        <f t="shared" si="122"/>
        <v>178</v>
      </c>
      <c r="AD572" s="27">
        <f t="shared" si="122"/>
        <v>287</v>
      </c>
      <c r="AE572" s="27">
        <f t="shared" si="122"/>
        <v>217</v>
      </c>
      <c r="AF572" s="27">
        <f t="shared" si="122"/>
        <v>159</v>
      </c>
      <c r="AG572" s="27">
        <f t="shared" si="122"/>
        <v>136</v>
      </c>
      <c r="AI572" s="48">
        <v>320</v>
      </c>
      <c r="AJ572" s="49">
        <v>320</v>
      </c>
      <c r="AK572" s="50">
        <f>AI572</f>
        <v>320</v>
      </c>
      <c r="AL572" s="51"/>
      <c r="AN572" s="52">
        <v>220</v>
      </c>
      <c r="AO572" s="53">
        <v>224</v>
      </c>
      <c r="AP572" s="53">
        <v>213</v>
      </c>
      <c r="AQ572" s="53">
        <v>150</v>
      </c>
      <c r="AR572" s="53">
        <v>244</v>
      </c>
      <c r="AS572" s="53">
        <v>178</v>
      </c>
      <c r="AT572" s="53">
        <v>287</v>
      </c>
      <c r="AU572" s="53">
        <v>217</v>
      </c>
      <c r="AV572" s="53">
        <v>159</v>
      </c>
      <c r="AW572" s="54">
        <v>136</v>
      </c>
      <c r="AY572" s="35">
        <f t="shared" si="116"/>
        <v>202.8</v>
      </c>
      <c r="AZ572" s="36">
        <f t="shared" si="117"/>
        <v>202.8</v>
      </c>
      <c r="BB572" s="39">
        <v>160</v>
      </c>
      <c r="BC572" s="41">
        <v>160</v>
      </c>
      <c r="BD572" s="41">
        <v>160</v>
      </c>
      <c r="BE572" s="41">
        <v>160</v>
      </c>
      <c r="BF572" s="41">
        <v>125</v>
      </c>
      <c r="BG572" s="41">
        <v>125</v>
      </c>
      <c r="BH572" s="41">
        <v>125</v>
      </c>
      <c r="BI572" s="41">
        <v>125</v>
      </c>
      <c r="BJ572" s="41">
        <v>125</v>
      </c>
      <c r="BK572" s="51">
        <v>125</v>
      </c>
      <c r="BM572" s="52">
        <v>160</v>
      </c>
      <c r="BN572" s="53">
        <v>160</v>
      </c>
      <c r="BO572" s="53">
        <v>160</v>
      </c>
      <c r="BP572" s="53">
        <v>160</v>
      </c>
      <c r="BQ572" s="53">
        <v>125</v>
      </c>
      <c r="BR572" s="53">
        <v>125</v>
      </c>
      <c r="BS572" s="53">
        <v>125</v>
      </c>
      <c r="BT572" s="53">
        <v>125</v>
      </c>
      <c r="BU572" s="53">
        <v>125</v>
      </c>
      <c r="BV572" s="54">
        <v>125</v>
      </c>
      <c r="BX572" s="38">
        <f t="shared" si="118"/>
        <v>139</v>
      </c>
    </row>
    <row r="573" spans="1:76" ht="15" thickBot="1" x14ac:dyDescent="0.4">
      <c r="A573" s="17">
        <f t="shared" si="112"/>
        <v>192.69499999999999</v>
      </c>
      <c r="B573" s="17">
        <f t="shared" si="113"/>
        <v>204.03</v>
      </c>
      <c r="C573" s="17">
        <f t="shared" si="114"/>
        <v>180</v>
      </c>
      <c r="D573" s="39" t="s">
        <v>58</v>
      </c>
      <c r="E573" s="40">
        <v>2887</v>
      </c>
      <c r="F573" s="41"/>
      <c r="G573" s="41"/>
      <c r="H573" s="40"/>
      <c r="I573" s="42">
        <v>41534</v>
      </c>
      <c r="J573" s="43">
        <v>38.09449</v>
      </c>
      <c r="K573" s="44">
        <v>-100.97445999999999</v>
      </c>
      <c r="M573" s="45">
        <v>220</v>
      </c>
      <c r="N573" s="46">
        <v>149</v>
      </c>
      <c r="O573" s="46">
        <v>179</v>
      </c>
      <c r="P573" s="46">
        <v>127</v>
      </c>
      <c r="Q573" s="46">
        <v>237</v>
      </c>
      <c r="R573" s="46">
        <v>335</v>
      </c>
      <c r="S573" s="46">
        <v>243</v>
      </c>
      <c r="T573" s="46">
        <v>285</v>
      </c>
      <c r="U573" s="46">
        <v>278</v>
      </c>
      <c r="V573" s="47">
        <v>214</v>
      </c>
      <c r="X573" s="27">
        <f t="shared" si="122"/>
        <v>220</v>
      </c>
      <c r="Y573" s="27">
        <f t="shared" si="122"/>
        <v>149</v>
      </c>
      <c r="Z573" s="27">
        <f t="shared" si="122"/>
        <v>179</v>
      </c>
      <c r="AA573" s="27">
        <f t="shared" si="122"/>
        <v>127</v>
      </c>
      <c r="AB573" s="27">
        <f t="shared" si="122"/>
        <v>237</v>
      </c>
      <c r="AC573" s="27">
        <f t="shared" si="122"/>
        <v>335</v>
      </c>
      <c r="AD573" s="27">
        <f t="shared" si="122"/>
        <v>243</v>
      </c>
      <c r="AE573" s="27">
        <f t="shared" si="122"/>
        <v>285</v>
      </c>
      <c r="AF573" s="27">
        <f t="shared" si="122"/>
        <v>278</v>
      </c>
      <c r="AG573" s="27">
        <f t="shared" si="122"/>
        <v>214</v>
      </c>
      <c r="AI573" s="48">
        <v>360</v>
      </c>
      <c r="AJ573" s="49">
        <v>360</v>
      </c>
      <c r="AK573" s="55">
        <v>640</v>
      </c>
      <c r="AL573" s="51"/>
      <c r="AN573" s="52">
        <v>220</v>
      </c>
      <c r="AO573" s="53">
        <v>149</v>
      </c>
      <c r="AP573" s="53">
        <v>179</v>
      </c>
      <c r="AQ573" s="53">
        <v>127</v>
      </c>
      <c r="AR573" s="53">
        <v>237</v>
      </c>
      <c r="AS573" s="53">
        <v>335</v>
      </c>
      <c r="AT573" s="53">
        <v>243</v>
      </c>
      <c r="AU573" s="53">
        <v>285</v>
      </c>
      <c r="AV573" s="53">
        <v>278</v>
      </c>
      <c r="AW573" s="54">
        <v>214</v>
      </c>
      <c r="AY573" s="35">
        <f t="shared" si="116"/>
        <v>226.7</v>
      </c>
      <c r="AZ573" s="36">
        <f t="shared" si="117"/>
        <v>226.7</v>
      </c>
      <c r="BB573" s="39">
        <v>240</v>
      </c>
      <c r="BC573" s="41">
        <v>240</v>
      </c>
      <c r="BD573" s="41">
        <v>240</v>
      </c>
      <c r="BE573" s="41">
        <v>260</v>
      </c>
      <c r="BF573" s="41">
        <v>130</v>
      </c>
      <c r="BG573" s="41">
        <v>260</v>
      </c>
      <c r="BH573" s="41">
        <v>260</v>
      </c>
      <c r="BI573" s="41">
        <v>260</v>
      </c>
      <c r="BJ573" s="41">
        <v>260</v>
      </c>
      <c r="BK573" s="51">
        <v>260</v>
      </c>
      <c r="BM573" s="52">
        <v>240</v>
      </c>
      <c r="BN573" s="53">
        <v>240</v>
      </c>
      <c r="BO573" s="53">
        <v>240</v>
      </c>
      <c r="BP573" s="53">
        <v>260</v>
      </c>
      <c r="BQ573" s="53">
        <v>130</v>
      </c>
      <c r="BR573" s="53">
        <v>260</v>
      </c>
      <c r="BS573" s="53">
        <v>260</v>
      </c>
      <c r="BT573" s="53">
        <v>260</v>
      </c>
      <c r="BU573" s="53">
        <v>260</v>
      </c>
      <c r="BV573" s="54">
        <v>260</v>
      </c>
      <c r="BX573" s="38">
        <f t="shared" si="118"/>
        <v>241</v>
      </c>
    </row>
    <row r="574" spans="1:76" ht="15" thickBot="1" x14ac:dyDescent="0.4">
      <c r="A574" s="17">
        <f t="shared" si="112"/>
        <v>133.1576</v>
      </c>
      <c r="B574" s="17">
        <f t="shared" si="113"/>
        <v>91.64</v>
      </c>
      <c r="C574" s="17">
        <f t="shared" si="114"/>
        <v>79</v>
      </c>
      <c r="D574" s="39" t="s">
        <v>58</v>
      </c>
      <c r="E574" s="40">
        <v>8726</v>
      </c>
      <c r="F574" s="41"/>
      <c r="G574" s="41"/>
      <c r="H574" s="40"/>
      <c r="I574" s="42">
        <v>70075</v>
      </c>
      <c r="J574" s="43">
        <v>38.092359999999999</v>
      </c>
      <c r="K574" s="44">
        <v>-101.1083</v>
      </c>
      <c r="M574" s="45">
        <v>167</v>
      </c>
      <c r="N574" s="46">
        <v>151</v>
      </c>
      <c r="O574" s="46">
        <v>157</v>
      </c>
      <c r="P574" s="46">
        <v>155.56</v>
      </c>
      <c r="Q574" s="46">
        <v>158</v>
      </c>
      <c r="R574" s="46">
        <v>159</v>
      </c>
      <c r="S574" s="46">
        <v>154</v>
      </c>
      <c r="T574" s="46">
        <v>156</v>
      </c>
      <c r="U574" s="46">
        <v>156</v>
      </c>
      <c r="V574" s="47">
        <v>153</v>
      </c>
      <c r="X574" s="27">
        <f t="shared" si="122"/>
        <v>167</v>
      </c>
      <c r="Y574" s="27">
        <f t="shared" si="122"/>
        <v>151</v>
      </c>
      <c r="Z574" s="27">
        <f t="shared" si="122"/>
        <v>157</v>
      </c>
      <c r="AA574" s="27">
        <f t="shared" si="122"/>
        <v>155.56</v>
      </c>
      <c r="AB574" s="27">
        <f t="shared" si="122"/>
        <v>158</v>
      </c>
      <c r="AC574" s="27">
        <f t="shared" si="122"/>
        <v>159</v>
      </c>
      <c r="AD574" s="27">
        <f t="shared" si="122"/>
        <v>154</v>
      </c>
      <c r="AE574" s="27">
        <f t="shared" si="122"/>
        <v>156</v>
      </c>
      <c r="AF574" s="27">
        <f t="shared" si="122"/>
        <v>156</v>
      </c>
      <c r="AG574" s="27">
        <f t="shared" si="122"/>
        <v>153</v>
      </c>
      <c r="AI574" s="48">
        <v>158</v>
      </c>
      <c r="AJ574" s="49">
        <v>158</v>
      </c>
      <c r="AK574" s="50">
        <f t="shared" ref="AK574:AK580" si="125">AI574</f>
        <v>158</v>
      </c>
      <c r="AL574" s="51"/>
      <c r="AN574" s="52">
        <v>167</v>
      </c>
      <c r="AO574" s="53">
        <v>151</v>
      </c>
      <c r="AP574" s="53">
        <v>157</v>
      </c>
      <c r="AQ574" s="53">
        <v>155.56</v>
      </c>
      <c r="AR574" s="53">
        <v>158</v>
      </c>
      <c r="AS574" s="53">
        <v>159</v>
      </c>
      <c r="AT574" s="53">
        <v>154</v>
      </c>
      <c r="AU574" s="53">
        <v>156</v>
      </c>
      <c r="AV574" s="53">
        <v>156</v>
      </c>
      <c r="AW574" s="54">
        <v>153</v>
      </c>
      <c r="AY574" s="35">
        <f t="shared" si="116"/>
        <v>156.65600000000001</v>
      </c>
      <c r="AZ574" s="36">
        <f t="shared" si="117"/>
        <v>156.65600000000001</v>
      </c>
      <c r="BB574" s="39">
        <v>160</v>
      </c>
      <c r="BC574" s="41">
        <v>160</v>
      </c>
      <c r="BD574" s="41">
        <v>160</v>
      </c>
      <c r="BE574" s="41">
        <v>160</v>
      </c>
      <c r="BF574" s="41">
        <v>160</v>
      </c>
      <c r="BG574" s="41">
        <v>160</v>
      </c>
      <c r="BH574" s="41">
        <v>160</v>
      </c>
      <c r="BI574" s="41">
        <v>160</v>
      </c>
      <c r="BJ574" s="41">
        <v>160</v>
      </c>
      <c r="BK574" s="51">
        <v>275</v>
      </c>
      <c r="BM574" s="52">
        <v>160</v>
      </c>
      <c r="BN574" s="53">
        <v>160</v>
      </c>
      <c r="BO574" s="53">
        <v>160</v>
      </c>
      <c r="BP574" s="53">
        <v>160</v>
      </c>
      <c r="BQ574" s="53">
        <v>160</v>
      </c>
      <c r="BR574" s="53">
        <v>160</v>
      </c>
      <c r="BS574" s="53">
        <v>160</v>
      </c>
      <c r="BT574" s="53">
        <v>160</v>
      </c>
      <c r="BU574" s="53">
        <v>160</v>
      </c>
      <c r="BV574" s="54">
        <v>275</v>
      </c>
      <c r="BX574" s="38">
        <f t="shared" si="118"/>
        <v>171.5</v>
      </c>
    </row>
    <row r="575" spans="1:76" ht="15" thickBot="1" x14ac:dyDescent="0.4">
      <c r="A575" s="17">
        <f t="shared" si="112"/>
        <v>198.30500000000001</v>
      </c>
      <c r="B575" s="17">
        <f t="shared" si="113"/>
        <v>185.6</v>
      </c>
      <c r="C575" s="17">
        <f t="shared" si="114"/>
        <v>160</v>
      </c>
      <c r="D575" s="39" t="s">
        <v>58</v>
      </c>
      <c r="E575" s="40">
        <v>22147</v>
      </c>
      <c r="F575" s="41"/>
      <c r="G575" s="41"/>
      <c r="H575" s="40"/>
      <c r="I575" s="42">
        <v>16032</v>
      </c>
      <c r="J575" s="43">
        <v>38.094940000000001</v>
      </c>
      <c r="K575" s="44">
        <v>-101.01029</v>
      </c>
      <c r="M575" s="45">
        <v>251</v>
      </c>
      <c r="N575" s="46">
        <v>209</v>
      </c>
      <c r="O575" s="46">
        <v>242</v>
      </c>
      <c r="P575" s="46">
        <v>189</v>
      </c>
      <c r="Q575" s="46">
        <v>236</v>
      </c>
      <c r="R575" s="46">
        <v>311</v>
      </c>
      <c r="S575" s="46">
        <v>283</v>
      </c>
      <c r="T575" s="46">
        <v>119</v>
      </c>
      <c r="U575" s="46">
        <v>260</v>
      </c>
      <c r="V575" s="47">
        <v>233</v>
      </c>
      <c r="X575" s="27">
        <f t="shared" si="122"/>
        <v>251</v>
      </c>
      <c r="Y575" s="27">
        <f t="shared" si="122"/>
        <v>209</v>
      </c>
      <c r="Z575" s="27">
        <f t="shared" si="122"/>
        <v>242</v>
      </c>
      <c r="AA575" s="27">
        <f t="shared" si="122"/>
        <v>189</v>
      </c>
      <c r="AB575" s="27">
        <f t="shared" si="122"/>
        <v>236</v>
      </c>
      <c r="AC575" s="27">
        <f t="shared" si="122"/>
        <v>311</v>
      </c>
      <c r="AD575" s="27">
        <f t="shared" si="122"/>
        <v>283</v>
      </c>
      <c r="AE575" s="27">
        <f t="shared" si="122"/>
        <v>119</v>
      </c>
      <c r="AF575" s="27">
        <f t="shared" si="122"/>
        <v>260</v>
      </c>
      <c r="AG575" s="27">
        <f t="shared" si="122"/>
        <v>233</v>
      </c>
      <c r="AI575" s="48">
        <v>320</v>
      </c>
      <c r="AJ575" s="49">
        <v>320</v>
      </c>
      <c r="AK575" s="50">
        <f t="shared" si="125"/>
        <v>320</v>
      </c>
      <c r="AL575" s="51"/>
      <c r="AN575" s="52">
        <v>251</v>
      </c>
      <c r="AO575" s="53">
        <v>209</v>
      </c>
      <c r="AP575" s="53">
        <v>242</v>
      </c>
      <c r="AQ575" s="53">
        <v>189</v>
      </c>
      <c r="AR575" s="53">
        <v>236</v>
      </c>
      <c r="AS575" s="53">
        <v>311</v>
      </c>
      <c r="AT575" s="53">
        <v>283</v>
      </c>
      <c r="AU575" s="53">
        <v>119</v>
      </c>
      <c r="AV575" s="53">
        <v>260</v>
      </c>
      <c r="AW575" s="54">
        <v>233</v>
      </c>
      <c r="AY575" s="35">
        <f t="shared" si="116"/>
        <v>233.3</v>
      </c>
      <c r="AZ575" s="36">
        <f t="shared" si="117"/>
        <v>233.3</v>
      </c>
      <c r="BB575" s="39">
        <v>230</v>
      </c>
      <c r="BC575" s="41">
        <v>230</v>
      </c>
      <c r="BD575" s="41">
        <v>230</v>
      </c>
      <c r="BE575" s="41">
        <v>230</v>
      </c>
      <c r="BF575" s="41">
        <v>230</v>
      </c>
      <c r="BG575" s="41">
        <v>230</v>
      </c>
      <c r="BH575" s="41">
        <v>230</v>
      </c>
      <c r="BI575" s="41">
        <v>230</v>
      </c>
      <c r="BJ575" s="41">
        <v>230</v>
      </c>
      <c r="BK575" s="51">
        <v>230</v>
      </c>
      <c r="BM575" s="52">
        <v>230</v>
      </c>
      <c r="BN575" s="53">
        <v>230</v>
      </c>
      <c r="BO575" s="53">
        <v>230</v>
      </c>
      <c r="BP575" s="53">
        <v>230</v>
      </c>
      <c r="BQ575" s="53">
        <v>230</v>
      </c>
      <c r="BR575" s="53">
        <v>230</v>
      </c>
      <c r="BS575" s="53">
        <v>230</v>
      </c>
      <c r="BT575" s="53">
        <v>230</v>
      </c>
      <c r="BU575" s="53">
        <v>230</v>
      </c>
      <c r="BV575" s="54">
        <v>230</v>
      </c>
      <c r="BX575" s="38">
        <f t="shared" si="118"/>
        <v>230</v>
      </c>
    </row>
    <row r="576" spans="1:76" ht="15" thickBot="1" x14ac:dyDescent="0.4">
      <c r="A576" s="17">
        <f t="shared" si="112"/>
        <v>97.58</v>
      </c>
      <c r="B576" s="17">
        <f t="shared" si="113"/>
        <v>75.97999999999999</v>
      </c>
      <c r="C576" s="17">
        <f t="shared" si="114"/>
        <v>65.5</v>
      </c>
      <c r="D576" s="39" t="s">
        <v>58</v>
      </c>
      <c r="E576" s="40">
        <v>29651</v>
      </c>
      <c r="F576" s="41"/>
      <c r="G576" s="41"/>
      <c r="H576" s="40"/>
      <c r="I576" s="42">
        <v>39212</v>
      </c>
      <c r="J576" s="43">
        <v>38.039946</v>
      </c>
      <c r="K576" s="44">
        <v>-100.823657</v>
      </c>
      <c r="M576" s="45">
        <v>123</v>
      </c>
      <c r="N576" s="46">
        <v>120</v>
      </c>
      <c r="O576" s="46">
        <v>97</v>
      </c>
      <c r="P576" s="46">
        <v>84</v>
      </c>
      <c r="Q576" s="46">
        <v>121</v>
      </c>
      <c r="R576" s="46">
        <v>131</v>
      </c>
      <c r="S576" s="46">
        <v>129</v>
      </c>
      <c r="T576" s="46">
        <v>120</v>
      </c>
      <c r="U576" s="46">
        <v>114</v>
      </c>
      <c r="V576" s="47">
        <v>109</v>
      </c>
      <c r="X576" s="27">
        <f t="shared" si="122"/>
        <v>123</v>
      </c>
      <c r="Y576" s="27">
        <f t="shared" si="122"/>
        <v>120</v>
      </c>
      <c r="Z576" s="27">
        <f t="shared" si="122"/>
        <v>97</v>
      </c>
      <c r="AA576" s="27">
        <f t="shared" si="122"/>
        <v>84</v>
      </c>
      <c r="AB576" s="27">
        <f t="shared" si="122"/>
        <v>121</v>
      </c>
      <c r="AC576" s="27">
        <f t="shared" si="122"/>
        <v>131</v>
      </c>
      <c r="AD576" s="27">
        <f t="shared" si="122"/>
        <v>129</v>
      </c>
      <c r="AE576" s="27">
        <f t="shared" si="122"/>
        <v>120</v>
      </c>
      <c r="AF576" s="27">
        <f t="shared" si="122"/>
        <v>114</v>
      </c>
      <c r="AG576" s="27">
        <f t="shared" si="122"/>
        <v>109</v>
      </c>
      <c r="AI576" s="48">
        <v>131</v>
      </c>
      <c r="AJ576" s="49">
        <v>131</v>
      </c>
      <c r="AK576" s="50">
        <f t="shared" si="125"/>
        <v>131</v>
      </c>
      <c r="AL576" s="51"/>
      <c r="AN576" s="52">
        <v>123</v>
      </c>
      <c r="AO576" s="53">
        <v>120</v>
      </c>
      <c r="AP576" s="53">
        <v>97</v>
      </c>
      <c r="AQ576" s="53">
        <v>84</v>
      </c>
      <c r="AR576" s="53">
        <v>121</v>
      </c>
      <c r="AS576" s="53">
        <v>131</v>
      </c>
      <c r="AT576" s="53">
        <v>129</v>
      </c>
      <c r="AU576" s="53">
        <v>120</v>
      </c>
      <c r="AV576" s="53">
        <v>114</v>
      </c>
      <c r="AW576" s="54">
        <v>109</v>
      </c>
      <c r="AY576" s="35">
        <f t="shared" si="116"/>
        <v>114.8</v>
      </c>
      <c r="AZ576" s="36">
        <f t="shared" si="117"/>
        <v>114.8</v>
      </c>
      <c r="BB576" s="39">
        <v>122</v>
      </c>
      <c r="BC576" s="41">
        <v>122</v>
      </c>
      <c r="BD576" s="41">
        <v>122</v>
      </c>
      <c r="BE576" s="41">
        <v>122</v>
      </c>
      <c r="BF576" s="41">
        <v>122</v>
      </c>
      <c r="BG576" s="41">
        <v>122</v>
      </c>
      <c r="BH576" s="41">
        <v>122</v>
      </c>
      <c r="BI576" s="41">
        <v>122</v>
      </c>
      <c r="BJ576" s="41">
        <v>122</v>
      </c>
      <c r="BK576" s="51">
        <v>122</v>
      </c>
      <c r="BM576" s="52">
        <v>122</v>
      </c>
      <c r="BN576" s="53">
        <v>122</v>
      </c>
      <c r="BO576" s="53">
        <v>122</v>
      </c>
      <c r="BP576" s="53">
        <v>122</v>
      </c>
      <c r="BQ576" s="53">
        <v>122</v>
      </c>
      <c r="BR576" s="53">
        <v>122</v>
      </c>
      <c r="BS576" s="53">
        <v>122</v>
      </c>
      <c r="BT576" s="53">
        <v>122</v>
      </c>
      <c r="BU576" s="53">
        <v>122</v>
      </c>
      <c r="BV576" s="54">
        <v>122</v>
      </c>
      <c r="BX576" s="38">
        <f t="shared" si="118"/>
        <v>122</v>
      </c>
    </row>
    <row r="577" spans="1:76" ht="15" thickBot="1" x14ac:dyDescent="0.4">
      <c r="A577" s="17">
        <f t="shared" si="112"/>
        <v>94.265000000000001</v>
      </c>
      <c r="B577" s="17">
        <f t="shared" si="113"/>
        <v>99.81</v>
      </c>
      <c r="C577" s="17">
        <f t="shared" si="114"/>
        <v>160</v>
      </c>
      <c r="D577" s="39" t="s">
        <v>58</v>
      </c>
      <c r="E577" s="40">
        <v>96</v>
      </c>
      <c r="F577" s="41" t="s">
        <v>67</v>
      </c>
      <c r="G577" s="41"/>
      <c r="H577" s="40"/>
      <c r="I577" s="42">
        <v>49150</v>
      </c>
      <c r="J577" s="43">
        <v>38.046230000000001</v>
      </c>
      <c r="K577" s="44">
        <v>-100.973663</v>
      </c>
      <c r="M577" s="45">
        <v>138</v>
      </c>
      <c r="N577" s="46">
        <v>43</v>
      </c>
      <c r="O577" s="46">
        <v>79</v>
      </c>
      <c r="P577" s="46">
        <v>66</v>
      </c>
      <c r="Q577" s="46">
        <v>44</v>
      </c>
      <c r="R577" s="46">
        <v>202</v>
      </c>
      <c r="S577" s="46">
        <v>146</v>
      </c>
      <c r="T577" s="46">
        <v>141</v>
      </c>
      <c r="U577" s="46">
        <v>170</v>
      </c>
      <c r="V577" s="47">
        <v>80</v>
      </c>
      <c r="X577" s="27">
        <f t="shared" si="122"/>
        <v>138</v>
      </c>
      <c r="Y577" s="27">
        <f t="shared" si="122"/>
        <v>43</v>
      </c>
      <c r="Z577" s="27">
        <f t="shared" si="122"/>
        <v>79</v>
      </c>
      <c r="AA577" s="27">
        <f t="shared" si="122"/>
        <v>66</v>
      </c>
      <c r="AB577" s="27">
        <f t="shared" si="122"/>
        <v>44</v>
      </c>
      <c r="AC577" s="27">
        <f t="shared" si="122"/>
        <v>202</v>
      </c>
      <c r="AD577" s="27">
        <f t="shared" ref="X577:AG580" si="126">S577</f>
        <v>146</v>
      </c>
      <c r="AE577" s="27">
        <f t="shared" si="126"/>
        <v>141</v>
      </c>
      <c r="AF577" s="27">
        <f t="shared" si="126"/>
        <v>170</v>
      </c>
      <c r="AG577" s="27">
        <f t="shared" si="126"/>
        <v>80</v>
      </c>
      <c r="AI577" s="48">
        <v>320</v>
      </c>
      <c r="AJ577" s="49">
        <v>320</v>
      </c>
      <c r="AK577" s="50">
        <f t="shared" si="125"/>
        <v>320</v>
      </c>
      <c r="AL577" s="51"/>
      <c r="AN577" s="52">
        <v>138</v>
      </c>
      <c r="AO577" s="53">
        <v>43</v>
      </c>
      <c r="AP577" s="53">
        <v>79</v>
      </c>
      <c r="AQ577" s="53">
        <v>66</v>
      </c>
      <c r="AR577" s="53">
        <v>44</v>
      </c>
      <c r="AS577" s="53">
        <v>202</v>
      </c>
      <c r="AT577" s="53">
        <v>146</v>
      </c>
      <c r="AU577" s="53">
        <v>141</v>
      </c>
      <c r="AV577" s="53">
        <v>170</v>
      </c>
      <c r="AW577" s="54">
        <v>80</v>
      </c>
      <c r="AY577" s="35">
        <f t="shared" si="116"/>
        <v>110.9</v>
      </c>
      <c r="AZ577" s="36">
        <f t="shared" si="117"/>
        <v>110.9</v>
      </c>
      <c r="BB577" s="39">
        <v>178</v>
      </c>
      <c r="BC577" s="41">
        <v>48</v>
      </c>
      <c r="BD577" s="41">
        <v>86</v>
      </c>
      <c r="BE577" s="41">
        <v>109</v>
      </c>
      <c r="BF577" s="41">
        <v>95</v>
      </c>
      <c r="BG577" s="41">
        <v>126</v>
      </c>
      <c r="BH577" s="41">
        <v>151</v>
      </c>
      <c r="BI577" s="41">
        <v>153</v>
      </c>
      <c r="BJ577" s="41">
        <v>153</v>
      </c>
      <c r="BK577" s="51">
        <v>95</v>
      </c>
      <c r="BM577" s="52">
        <v>178</v>
      </c>
      <c r="BN577" s="53">
        <v>48</v>
      </c>
      <c r="BO577" s="53">
        <v>86</v>
      </c>
      <c r="BP577" s="53">
        <v>109</v>
      </c>
      <c r="BQ577" s="53">
        <v>95</v>
      </c>
      <c r="BR577" s="53">
        <v>126</v>
      </c>
      <c r="BS577" s="53">
        <v>151</v>
      </c>
      <c r="BT577" s="53">
        <v>153</v>
      </c>
      <c r="BU577" s="53">
        <v>153</v>
      </c>
      <c r="BV577" s="54">
        <v>95</v>
      </c>
      <c r="BX577" s="38">
        <f t="shared" si="118"/>
        <v>119.4</v>
      </c>
    </row>
    <row r="578" spans="1:76" ht="15" thickBot="1" x14ac:dyDescent="0.4">
      <c r="A578" s="17">
        <f t="shared" si="112"/>
        <v>132.005</v>
      </c>
      <c r="B578" s="17">
        <f t="shared" si="113"/>
        <v>139.77000000000001</v>
      </c>
      <c r="C578" s="17">
        <f t="shared" si="114"/>
        <v>158.99</v>
      </c>
      <c r="D578" s="39" t="s">
        <v>58</v>
      </c>
      <c r="E578" s="40">
        <v>116</v>
      </c>
      <c r="F578" s="41" t="s">
        <v>67</v>
      </c>
      <c r="G578" s="41" t="s">
        <v>68</v>
      </c>
      <c r="H578" s="40"/>
      <c r="I578" s="42">
        <v>5447</v>
      </c>
      <c r="J578" s="43">
        <v>37.993895999999999</v>
      </c>
      <c r="K578" s="44">
        <v>-100.956345</v>
      </c>
      <c r="M578" s="45">
        <v>102</v>
      </c>
      <c r="N578" s="46">
        <v>75</v>
      </c>
      <c r="O578" s="46">
        <v>171</v>
      </c>
      <c r="P578" s="46">
        <v>84</v>
      </c>
      <c r="Q578" s="46">
        <v>177</v>
      </c>
      <c r="R578" s="46">
        <v>290</v>
      </c>
      <c r="S578" s="46">
        <v>65</v>
      </c>
      <c r="T578" s="46">
        <v>223</v>
      </c>
      <c r="U578" s="46">
        <v>197</v>
      </c>
      <c r="V578" s="47">
        <v>169</v>
      </c>
      <c r="X578" s="27">
        <f t="shared" si="126"/>
        <v>102</v>
      </c>
      <c r="Y578" s="27">
        <f t="shared" si="126"/>
        <v>75</v>
      </c>
      <c r="Z578" s="27">
        <f t="shared" si="126"/>
        <v>171</v>
      </c>
      <c r="AA578" s="27">
        <f t="shared" si="126"/>
        <v>84</v>
      </c>
      <c r="AB578" s="27">
        <f t="shared" si="126"/>
        <v>177</v>
      </c>
      <c r="AC578" s="27">
        <f t="shared" si="126"/>
        <v>290</v>
      </c>
      <c r="AD578" s="27">
        <f t="shared" si="126"/>
        <v>65</v>
      </c>
      <c r="AE578" s="27">
        <f t="shared" si="126"/>
        <v>223</v>
      </c>
      <c r="AF578" s="27">
        <f t="shared" si="126"/>
        <v>197</v>
      </c>
      <c r="AG578" s="27">
        <f t="shared" si="126"/>
        <v>169</v>
      </c>
      <c r="AI578" s="48">
        <v>317.98</v>
      </c>
      <c r="AJ578" s="49">
        <v>317.98</v>
      </c>
      <c r="AK578" s="50">
        <f t="shared" si="125"/>
        <v>317.98</v>
      </c>
      <c r="AL578" s="51"/>
      <c r="AN578" s="52">
        <v>102</v>
      </c>
      <c r="AO578" s="53">
        <v>75</v>
      </c>
      <c r="AP578" s="53">
        <v>171</v>
      </c>
      <c r="AQ578" s="53">
        <v>84</v>
      </c>
      <c r="AR578" s="53">
        <v>177</v>
      </c>
      <c r="AS578" s="53">
        <v>290</v>
      </c>
      <c r="AT578" s="53">
        <v>65</v>
      </c>
      <c r="AU578" s="53">
        <v>223</v>
      </c>
      <c r="AV578" s="53">
        <v>197</v>
      </c>
      <c r="AW578" s="54">
        <v>169</v>
      </c>
      <c r="AY578" s="35">
        <f t="shared" si="116"/>
        <v>155.30000000000001</v>
      </c>
      <c r="AZ578" s="36">
        <f t="shared" si="117"/>
        <v>155.30000000000001</v>
      </c>
      <c r="BB578" s="39">
        <v>124</v>
      </c>
      <c r="BC578" s="41">
        <v>124</v>
      </c>
      <c r="BD578" s="41">
        <v>124</v>
      </c>
      <c r="BE578" s="41">
        <v>124</v>
      </c>
      <c r="BF578" s="41">
        <v>124</v>
      </c>
      <c r="BG578" s="41">
        <v>124</v>
      </c>
      <c r="BH578" s="41">
        <v>124</v>
      </c>
      <c r="BI578" s="41">
        <v>124</v>
      </c>
      <c r="BJ578" s="41">
        <v>124</v>
      </c>
      <c r="BK578" s="51">
        <v>124</v>
      </c>
      <c r="BM578" s="52">
        <v>124</v>
      </c>
      <c r="BN578" s="53">
        <v>124</v>
      </c>
      <c r="BO578" s="53">
        <v>124</v>
      </c>
      <c r="BP578" s="53">
        <v>124</v>
      </c>
      <c r="BQ578" s="53">
        <v>124</v>
      </c>
      <c r="BR578" s="53">
        <v>124</v>
      </c>
      <c r="BS578" s="53">
        <v>124</v>
      </c>
      <c r="BT578" s="53">
        <v>124</v>
      </c>
      <c r="BU578" s="53">
        <v>124</v>
      </c>
      <c r="BV578" s="54">
        <v>124</v>
      </c>
      <c r="BX578" s="38">
        <f t="shared" si="118"/>
        <v>124</v>
      </c>
    </row>
    <row r="579" spans="1:76" ht="15" thickBot="1" x14ac:dyDescent="0.4">
      <c r="A579" s="17">
        <f t="shared" si="112"/>
        <v>83.47</v>
      </c>
      <c r="B579" s="17">
        <f t="shared" si="113"/>
        <v>88.38000000000001</v>
      </c>
      <c r="C579" s="17">
        <f t="shared" si="114"/>
        <v>80</v>
      </c>
      <c r="D579" s="39" t="s">
        <v>58</v>
      </c>
      <c r="E579" s="40">
        <v>138</v>
      </c>
      <c r="F579" s="41" t="s">
        <v>67</v>
      </c>
      <c r="G579" s="41"/>
      <c r="H579" s="40"/>
      <c r="I579" s="42">
        <v>35659</v>
      </c>
      <c r="J579" s="43">
        <v>37.982149999999997</v>
      </c>
      <c r="K579" s="44">
        <v>-100.92786</v>
      </c>
      <c r="M579" s="45">
        <v>82</v>
      </c>
      <c r="N579" s="46">
        <v>52</v>
      </c>
      <c r="O579" s="46">
        <v>77</v>
      </c>
      <c r="P579" s="46">
        <v>37</v>
      </c>
      <c r="Q579" s="46">
        <v>150</v>
      </c>
      <c r="R579" s="46">
        <v>149</v>
      </c>
      <c r="S579" s="46">
        <v>136</v>
      </c>
      <c r="T579" s="46">
        <v>60</v>
      </c>
      <c r="U579" s="46">
        <v>131</v>
      </c>
      <c r="V579" s="47">
        <v>108</v>
      </c>
      <c r="X579" s="27">
        <f t="shared" si="126"/>
        <v>82</v>
      </c>
      <c r="Y579" s="27">
        <f t="shared" si="126"/>
        <v>52</v>
      </c>
      <c r="Z579" s="27">
        <f t="shared" si="126"/>
        <v>77</v>
      </c>
      <c r="AA579" s="27">
        <f t="shared" si="126"/>
        <v>37</v>
      </c>
      <c r="AB579" s="27">
        <f t="shared" si="126"/>
        <v>150</v>
      </c>
      <c r="AC579" s="27">
        <f t="shared" si="126"/>
        <v>149</v>
      </c>
      <c r="AD579" s="27">
        <f t="shared" si="126"/>
        <v>136</v>
      </c>
      <c r="AE579" s="27">
        <f t="shared" si="126"/>
        <v>60</v>
      </c>
      <c r="AF579" s="27">
        <f t="shared" si="126"/>
        <v>131</v>
      </c>
      <c r="AG579" s="27">
        <f t="shared" si="126"/>
        <v>108</v>
      </c>
      <c r="AI579" s="48">
        <v>160</v>
      </c>
      <c r="AJ579" s="49">
        <v>160</v>
      </c>
      <c r="AK579" s="50">
        <f t="shared" si="125"/>
        <v>160</v>
      </c>
      <c r="AL579" s="51"/>
      <c r="AN579" s="52">
        <v>82</v>
      </c>
      <c r="AO579" s="53">
        <v>52</v>
      </c>
      <c r="AP579" s="53">
        <v>77</v>
      </c>
      <c r="AQ579" s="53">
        <v>37</v>
      </c>
      <c r="AR579" s="53">
        <v>150</v>
      </c>
      <c r="AS579" s="53">
        <v>149</v>
      </c>
      <c r="AT579" s="53">
        <v>136</v>
      </c>
      <c r="AU579" s="53">
        <v>60</v>
      </c>
      <c r="AV579" s="53">
        <v>131</v>
      </c>
      <c r="AW579" s="54">
        <v>108</v>
      </c>
      <c r="AY579" s="35">
        <f t="shared" si="116"/>
        <v>98.2</v>
      </c>
      <c r="AZ579" s="36">
        <f t="shared" si="117"/>
        <v>98.2</v>
      </c>
      <c r="BB579" s="39">
        <v>80</v>
      </c>
      <c r="BC579" s="41">
        <v>100</v>
      </c>
      <c r="BD579" s="41">
        <v>100</v>
      </c>
      <c r="BE579" s="41">
        <v>100</v>
      </c>
      <c r="BF579" s="41">
        <v>80</v>
      </c>
      <c r="BG579" s="41">
        <v>80</v>
      </c>
      <c r="BH579" s="41">
        <v>80</v>
      </c>
      <c r="BI579" s="41">
        <v>80</v>
      </c>
      <c r="BJ579" s="41">
        <v>80</v>
      </c>
      <c r="BK579" s="51">
        <v>80</v>
      </c>
      <c r="BM579" s="52">
        <v>80</v>
      </c>
      <c r="BN579" s="53">
        <v>100</v>
      </c>
      <c r="BO579" s="53">
        <v>100</v>
      </c>
      <c r="BP579" s="53">
        <v>100</v>
      </c>
      <c r="BQ579" s="53">
        <v>80</v>
      </c>
      <c r="BR579" s="53">
        <v>80</v>
      </c>
      <c r="BS579" s="53">
        <v>80</v>
      </c>
      <c r="BT579" s="53">
        <v>80</v>
      </c>
      <c r="BU579" s="53">
        <v>80</v>
      </c>
      <c r="BV579" s="54">
        <v>80</v>
      </c>
      <c r="BX579" s="38">
        <f t="shared" si="118"/>
        <v>86</v>
      </c>
    </row>
    <row r="580" spans="1:76" ht="15" thickBot="1" x14ac:dyDescent="0.4">
      <c r="A580" s="17">
        <f t="shared" ref="A580" si="127">AY580*0.85</f>
        <v>147.64499999999998</v>
      </c>
      <c r="B580" s="17">
        <f t="shared" ref="B580" si="128">IF(AY580*0.9&gt;AJ580*0.58,AJ580*0.58,AY580*0.9)</f>
        <v>129.34</v>
      </c>
      <c r="C580" s="17">
        <f t="shared" ref="C580" si="129">AJ580*0.5</f>
        <v>111.5</v>
      </c>
      <c r="D580" s="65" t="s">
        <v>58</v>
      </c>
      <c r="E580" s="66">
        <v>1567</v>
      </c>
      <c r="F580" s="67"/>
      <c r="G580" s="67"/>
      <c r="H580" s="66"/>
      <c r="I580" s="68">
        <v>33712</v>
      </c>
      <c r="J580" s="69">
        <v>38.04045</v>
      </c>
      <c r="K580" s="70">
        <v>-100.88995</v>
      </c>
      <c r="M580" s="71">
        <v>201</v>
      </c>
      <c r="N580" s="72">
        <v>187</v>
      </c>
      <c r="O580" s="72">
        <v>86</v>
      </c>
      <c r="P580" s="72">
        <v>191</v>
      </c>
      <c r="Q580" s="72">
        <v>183</v>
      </c>
      <c r="R580" s="72">
        <v>145</v>
      </c>
      <c r="S580" s="72">
        <v>210</v>
      </c>
      <c r="T580" s="72">
        <v>225</v>
      </c>
      <c r="U580" s="72">
        <v>151</v>
      </c>
      <c r="V580" s="73">
        <v>158</v>
      </c>
      <c r="X580" s="27">
        <f t="shared" si="126"/>
        <v>201</v>
      </c>
      <c r="Y580" s="27">
        <f t="shared" si="126"/>
        <v>187</v>
      </c>
      <c r="Z580" s="27">
        <f t="shared" si="126"/>
        <v>86</v>
      </c>
      <c r="AA580" s="27">
        <f t="shared" si="126"/>
        <v>191</v>
      </c>
      <c r="AB580" s="27">
        <f t="shared" si="126"/>
        <v>183</v>
      </c>
      <c r="AC580" s="27">
        <f t="shared" si="126"/>
        <v>145</v>
      </c>
      <c r="AD580" s="27">
        <f t="shared" si="126"/>
        <v>210</v>
      </c>
      <c r="AE580" s="27">
        <f t="shared" si="126"/>
        <v>225</v>
      </c>
      <c r="AF580" s="27">
        <f t="shared" si="126"/>
        <v>151</v>
      </c>
      <c r="AG580" s="27">
        <f t="shared" si="126"/>
        <v>158</v>
      </c>
      <c r="AI580" s="74">
        <v>223</v>
      </c>
      <c r="AJ580" s="75">
        <v>223</v>
      </c>
      <c r="AK580" s="76">
        <f t="shared" si="125"/>
        <v>223</v>
      </c>
      <c r="AL580" s="77"/>
      <c r="AN580" s="78">
        <v>201</v>
      </c>
      <c r="AO580" s="79">
        <v>187</v>
      </c>
      <c r="AP580" s="79">
        <v>86</v>
      </c>
      <c r="AQ580" s="79">
        <v>191</v>
      </c>
      <c r="AR580" s="79">
        <v>183</v>
      </c>
      <c r="AS580" s="79">
        <v>145</v>
      </c>
      <c r="AT580" s="79">
        <v>210</v>
      </c>
      <c r="AU580" s="79">
        <v>225</v>
      </c>
      <c r="AV580" s="79">
        <v>151</v>
      </c>
      <c r="AW580" s="80">
        <v>158</v>
      </c>
      <c r="AY580" s="35">
        <f t="shared" ref="AY580" si="130">AVERAGE(AN580:AW580)</f>
        <v>173.7</v>
      </c>
      <c r="AZ580" s="36">
        <f t="shared" ref="AZ580" si="131">AVERAGE(X580:AG580)</f>
        <v>173.7</v>
      </c>
      <c r="BB580" s="65">
        <v>144</v>
      </c>
      <c r="BC580" s="67">
        <v>144</v>
      </c>
      <c r="BD580" s="67">
        <v>144</v>
      </c>
      <c r="BE580" s="67">
        <v>144</v>
      </c>
      <c r="BF580" s="67">
        <v>144</v>
      </c>
      <c r="BG580" s="67">
        <v>144</v>
      </c>
      <c r="BH580" s="67">
        <v>140</v>
      </c>
      <c r="BI580" s="67">
        <v>122</v>
      </c>
      <c r="BJ580" s="67">
        <v>120</v>
      </c>
      <c r="BK580" s="77">
        <v>120</v>
      </c>
      <c r="BM580" s="78">
        <v>144</v>
      </c>
      <c r="BN580" s="79">
        <v>144</v>
      </c>
      <c r="BO580" s="79">
        <v>144</v>
      </c>
      <c r="BP580" s="79">
        <v>144</v>
      </c>
      <c r="BQ580" s="79">
        <v>144</v>
      </c>
      <c r="BR580" s="79">
        <v>144</v>
      </c>
      <c r="BS580" s="79">
        <v>140</v>
      </c>
      <c r="BT580" s="79">
        <v>122</v>
      </c>
      <c r="BU580" s="79">
        <v>120</v>
      </c>
      <c r="BV580" s="80">
        <v>120</v>
      </c>
      <c r="BX580" s="38">
        <f t="shared" ref="BX580" si="132">AVERAGE(BM580:BV580)</f>
        <v>136.6</v>
      </c>
    </row>
    <row r="582" spans="1:76" x14ac:dyDescent="0.35">
      <c r="B582" s="81"/>
    </row>
  </sheetData>
  <mergeCells count="90">
    <mergeCell ref="A1:C1"/>
    <mergeCell ref="D1:I1"/>
    <mergeCell ref="J1:K1"/>
    <mergeCell ref="M1:V1"/>
    <mergeCell ref="X1:AG1"/>
    <mergeCell ref="AK43:AK49"/>
    <mergeCell ref="AN1:AW1"/>
    <mergeCell ref="BB1:BK1"/>
    <mergeCell ref="BM1:BV1"/>
    <mergeCell ref="AK6:AK8"/>
    <mergeCell ref="AK16:AK18"/>
    <mergeCell ref="AK21:AK22"/>
    <mergeCell ref="AI1:AL1"/>
    <mergeCell ref="AK26:AK30"/>
    <mergeCell ref="AK31:AK32"/>
    <mergeCell ref="AK33:AK35"/>
    <mergeCell ref="AK36:AK38"/>
    <mergeCell ref="AK39:AK40"/>
    <mergeCell ref="AK70:AK72"/>
    <mergeCell ref="AK73:AK75"/>
    <mergeCell ref="AK78:AK79"/>
    <mergeCell ref="AK80:AK82"/>
    <mergeCell ref="AK50:AK51"/>
    <mergeCell ref="AK52:AK53"/>
    <mergeCell ref="AK54:AK58"/>
    <mergeCell ref="AK59:AK61"/>
    <mergeCell ref="AK62:AK65"/>
    <mergeCell ref="AK66:AK69"/>
    <mergeCell ref="AK174:AK176"/>
    <mergeCell ref="AK103:AK104"/>
    <mergeCell ref="AK108:AK111"/>
    <mergeCell ref="AK112:AK113"/>
    <mergeCell ref="AK120:AK122"/>
    <mergeCell ref="AK123:AK126"/>
    <mergeCell ref="AK128:AK130"/>
    <mergeCell ref="AK137:AK138"/>
    <mergeCell ref="AK145:AK147"/>
    <mergeCell ref="AK158:AK160"/>
    <mergeCell ref="AK161:AK162"/>
    <mergeCell ref="AK166:AK167"/>
    <mergeCell ref="AK201:AK202"/>
    <mergeCell ref="AK211:AK212"/>
    <mergeCell ref="AK213:AK214"/>
    <mergeCell ref="AK216:AK218"/>
    <mergeCell ref="AK179:AK180"/>
    <mergeCell ref="AK183:AK184"/>
    <mergeCell ref="AK187:AK188"/>
    <mergeCell ref="AK192:AK193"/>
    <mergeCell ref="AK258:AK260"/>
    <mergeCell ref="AK272:AK273"/>
    <mergeCell ref="AK275:AK276"/>
    <mergeCell ref="AK278:AK280"/>
    <mergeCell ref="AK224:AK225"/>
    <mergeCell ref="AK226:AK228"/>
    <mergeCell ref="AK243:AK245"/>
    <mergeCell ref="AK253:AK254"/>
    <mergeCell ref="AK256:AK257"/>
    <mergeCell ref="AK336:AK339"/>
    <mergeCell ref="AK346:AK347"/>
    <mergeCell ref="AK363:AK364"/>
    <mergeCell ref="AK369:AK370"/>
    <mergeCell ref="AK284:AK285"/>
    <mergeCell ref="AK290:AK291"/>
    <mergeCell ref="AK312:AK314"/>
    <mergeCell ref="AK315:AK316"/>
    <mergeCell ref="AK393:AK394"/>
    <mergeCell ref="AK398:AK399"/>
    <mergeCell ref="AK400:AK401"/>
    <mergeCell ref="AK372:AK374"/>
    <mergeCell ref="AK377:AK378"/>
    <mergeCell ref="AK379:AK380"/>
    <mergeCell ref="AK382:AK385"/>
    <mergeCell ref="AK458:AK459"/>
    <mergeCell ref="AK403:AK404"/>
    <mergeCell ref="AK405:AK406"/>
    <mergeCell ref="AK413:AK414"/>
    <mergeCell ref="AK419:AK421"/>
    <mergeCell ref="AK422:AK423"/>
    <mergeCell ref="AK433:AK434"/>
    <mergeCell ref="AK439:AK441"/>
    <mergeCell ref="AK442:AK443"/>
    <mergeCell ref="AK454:AK455"/>
    <mergeCell ref="AK545:AK546"/>
    <mergeCell ref="AK557:AK558"/>
    <mergeCell ref="AK462:AK463"/>
    <mergeCell ref="AK489:AK490"/>
    <mergeCell ref="AK493:AK494"/>
    <mergeCell ref="AK509:AK510"/>
    <mergeCell ref="AK525:AK526"/>
    <mergeCell ref="AK538:AK5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80"/>
  <sheetViews>
    <sheetView tabSelected="1" workbookViewId="0">
      <selection sqref="A1:C1"/>
    </sheetView>
  </sheetViews>
  <sheetFormatPr defaultRowHeight="14.5" x14ac:dyDescent="0.35"/>
  <cols>
    <col min="1" max="1" width="22.81640625" customWidth="1"/>
    <col min="2" max="2" width="23" customWidth="1"/>
    <col min="3" max="3" width="22.81640625" customWidth="1"/>
    <col min="4" max="4" width="5.6328125" bestFit="1" customWidth="1"/>
    <col min="5" max="5" width="5.81640625" bestFit="1" customWidth="1"/>
    <col min="6" max="6" width="4.08984375" bestFit="1" customWidth="1"/>
    <col min="7" max="7" width="8.81640625" bestFit="1" customWidth="1"/>
    <col min="8" max="8" width="15.81640625" bestFit="1" customWidth="1"/>
    <col min="9" max="9" width="6.1796875" bestFit="1" customWidth="1"/>
  </cols>
  <sheetData>
    <row r="1" spans="1:9" ht="18.5" x14ac:dyDescent="0.45">
      <c r="A1" s="98" t="s">
        <v>0</v>
      </c>
      <c r="B1" s="98"/>
      <c r="C1" s="98"/>
      <c r="D1" s="106" t="s">
        <v>1</v>
      </c>
      <c r="E1" s="106"/>
      <c r="F1" s="106"/>
      <c r="G1" s="106"/>
      <c r="H1" s="106"/>
      <c r="I1" s="106"/>
    </row>
    <row r="2" spans="1:9" x14ac:dyDescent="0.35">
      <c r="A2" s="17" t="s">
        <v>10</v>
      </c>
      <c r="B2" s="17" t="s">
        <v>11</v>
      </c>
      <c r="C2" s="17" t="s">
        <v>12</v>
      </c>
      <c r="D2" s="107" t="s">
        <v>13</v>
      </c>
      <c r="E2" s="107" t="s">
        <v>14</v>
      </c>
      <c r="F2" s="107" t="s">
        <v>15</v>
      </c>
      <c r="G2" s="107" t="s">
        <v>16</v>
      </c>
      <c r="H2" s="107" t="s">
        <v>17</v>
      </c>
      <c r="I2" s="107" t="s">
        <v>18</v>
      </c>
    </row>
    <row r="3" spans="1:9" x14ac:dyDescent="0.35">
      <c r="A3" s="84">
        <v>48.79</v>
      </c>
      <c r="B3" s="84">
        <v>51.66</v>
      </c>
      <c r="C3" s="84">
        <v>160</v>
      </c>
      <c r="D3" t="s">
        <v>58</v>
      </c>
      <c r="E3">
        <v>2</v>
      </c>
      <c r="F3" t="s">
        <v>59</v>
      </c>
      <c r="I3">
        <v>47655</v>
      </c>
    </row>
    <row r="4" spans="1:9" x14ac:dyDescent="0.35">
      <c r="A4" s="84">
        <v>202.40625</v>
      </c>
      <c r="B4" s="84">
        <v>211.06199999999998</v>
      </c>
      <c r="C4" s="84">
        <v>181.95</v>
      </c>
      <c r="D4" t="s">
        <v>58</v>
      </c>
      <c r="E4">
        <v>3</v>
      </c>
      <c r="F4" t="s">
        <v>59</v>
      </c>
      <c r="I4">
        <v>48417</v>
      </c>
    </row>
    <row r="5" spans="1:9" x14ac:dyDescent="0.35">
      <c r="A5" s="84">
        <v>156.93039999999999</v>
      </c>
      <c r="B5" s="84">
        <v>166.16159999999999</v>
      </c>
      <c r="C5" s="84">
        <v>160</v>
      </c>
      <c r="D5" t="s">
        <v>58</v>
      </c>
      <c r="E5">
        <v>4</v>
      </c>
      <c r="F5" t="s">
        <v>59</v>
      </c>
      <c r="I5">
        <v>4488</v>
      </c>
    </row>
    <row r="6" spans="1:9" x14ac:dyDescent="0.35">
      <c r="A6" s="84">
        <v>194.565</v>
      </c>
      <c r="B6" s="84">
        <v>185.6</v>
      </c>
      <c r="C6" s="84">
        <v>160</v>
      </c>
      <c r="D6" t="s">
        <v>58</v>
      </c>
      <c r="E6">
        <v>5</v>
      </c>
      <c r="F6" t="s">
        <v>59</v>
      </c>
      <c r="I6">
        <v>54388</v>
      </c>
    </row>
    <row r="7" spans="1:9" x14ac:dyDescent="0.35">
      <c r="A7" s="84">
        <v>213.51999999999998</v>
      </c>
      <c r="B7" s="84">
        <v>226.07999999999998</v>
      </c>
      <c r="C7" s="84">
        <v>200</v>
      </c>
      <c r="D7" t="s">
        <v>58</v>
      </c>
      <c r="E7">
        <v>6</v>
      </c>
      <c r="F7" t="s">
        <v>59</v>
      </c>
      <c r="I7">
        <v>64896</v>
      </c>
    </row>
    <row r="8" spans="1:9" x14ac:dyDescent="0.35">
      <c r="A8" s="84">
        <v>145.94499999999999</v>
      </c>
      <c r="B8" s="84">
        <v>139.19999999999999</v>
      </c>
      <c r="C8" s="84">
        <v>120</v>
      </c>
      <c r="D8" t="s">
        <v>58</v>
      </c>
      <c r="E8">
        <v>7</v>
      </c>
      <c r="F8" t="s">
        <v>59</v>
      </c>
      <c r="I8">
        <v>13113</v>
      </c>
    </row>
    <row r="9" spans="1:9" x14ac:dyDescent="0.35">
      <c r="A9" s="84">
        <v>380.96999999999997</v>
      </c>
      <c r="B9" s="84">
        <v>348</v>
      </c>
      <c r="C9" s="84">
        <v>300</v>
      </c>
      <c r="D9" t="s">
        <v>58</v>
      </c>
      <c r="E9">
        <v>8</v>
      </c>
      <c r="F9" t="s">
        <v>59</v>
      </c>
      <c r="H9" t="s">
        <v>131</v>
      </c>
      <c r="I9">
        <v>67018</v>
      </c>
    </row>
    <row r="10" spans="1:9" x14ac:dyDescent="0.35">
      <c r="A10" s="84">
        <v>199.58</v>
      </c>
      <c r="B10" s="84">
        <v>185.6</v>
      </c>
      <c r="C10" s="84">
        <v>160</v>
      </c>
      <c r="D10" t="s">
        <v>58</v>
      </c>
      <c r="E10">
        <v>12</v>
      </c>
      <c r="F10" t="s">
        <v>59</v>
      </c>
      <c r="I10">
        <v>32197</v>
      </c>
    </row>
    <row r="11" spans="1:9" x14ac:dyDescent="0.35">
      <c r="A11" s="84">
        <v>267.83500000000004</v>
      </c>
      <c r="B11" s="84">
        <v>185.6</v>
      </c>
      <c r="C11" s="84">
        <v>160</v>
      </c>
      <c r="D11" t="s">
        <v>58</v>
      </c>
      <c r="E11">
        <v>13</v>
      </c>
      <c r="F11" t="s">
        <v>59</v>
      </c>
      <c r="I11">
        <v>60626</v>
      </c>
    </row>
    <row r="12" spans="1:9" x14ac:dyDescent="0.35">
      <c r="A12" s="84">
        <v>182.66499999999999</v>
      </c>
      <c r="B12" s="84">
        <v>193.41</v>
      </c>
      <c r="C12" s="84">
        <v>320</v>
      </c>
      <c r="D12" t="s">
        <v>58</v>
      </c>
      <c r="E12">
        <v>14</v>
      </c>
      <c r="F12" t="s">
        <v>59</v>
      </c>
      <c r="I12">
        <v>5285</v>
      </c>
    </row>
    <row r="13" spans="1:9" x14ac:dyDescent="0.35">
      <c r="A13" s="84">
        <v>354.96000000000004</v>
      </c>
      <c r="B13" s="84">
        <v>375.84000000000003</v>
      </c>
      <c r="C13" s="84">
        <v>429</v>
      </c>
      <c r="D13" t="s">
        <v>58</v>
      </c>
      <c r="E13">
        <v>16</v>
      </c>
      <c r="F13" t="s">
        <v>59</v>
      </c>
      <c r="I13">
        <v>48409</v>
      </c>
    </row>
    <row r="14" spans="1:9" x14ac:dyDescent="0.35">
      <c r="A14" s="84">
        <v>143.0754</v>
      </c>
      <c r="B14" s="84">
        <v>92.8</v>
      </c>
      <c r="C14" s="84">
        <v>80</v>
      </c>
      <c r="D14" t="s">
        <v>58</v>
      </c>
      <c r="E14">
        <v>17</v>
      </c>
      <c r="F14" t="s">
        <v>59</v>
      </c>
      <c r="I14">
        <v>23831</v>
      </c>
    </row>
    <row r="15" spans="1:9" x14ac:dyDescent="0.35">
      <c r="A15" s="84">
        <v>155.80500000000001</v>
      </c>
      <c r="B15" s="84">
        <v>164.97000000000003</v>
      </c>
      <c r="C15" s="84">
        <v>148</v>
      </c>
      <c r="D15" t="s">
        <v>58</v>
      </c>
      <c r="E15">
        <v>17</v>
      </c>
      <c r="F15" t="s">
        <v>67</v>
      </c>
      <c r="I15">
        <v>27431</v>
      </c>
    </row>
    <row r="16" spans="1:9" x14ac:dyDescent="0.35">
      <c r="A16" s="84">
        <v>204.85</v>
      </c>
      <c r="B16" s="84">
        <v>112.28799999999998</v>
      </c>
      <c r="C16" s="84">
        <v>96.8</v>
      </c>
      <c r="D16" t="s">
        <v>58</v>
      </c>
      <c r="E16">
        <v>18</v>
      </c>
      <c r="F16" t="s">
        <v>67</v>
      </c>
      <c r="I16">
        <v>72917</v>
      </c>
    </row>
    <row r="17" spans="1:9" x14ac:dyDescent="0.35">
      <c r="A17" s="84">
        <v>93.98571428571428</v>
      </c>
      <c r="B17" s="84">
        <v>69.599999999999994</v>
      </c>
      <c r="C17" s="84">
        <v>60</v>
      </c>
      <c r="D17" t="s">
        <v>58</v>
      </c>
      <c r="E17">
        <v>18</v>
      </c>
      <c r="F17" t="s">
        <v>59</v>
      </c>
      <c r="I17">
        <v>61841</v>
      </c>
    </row>
    <row r="18" spans="1:9" x14ac:dyDescent="0.35">
      <c r="A18" s="84">
        <v>199.32499999999999</v>
      </c>
      <c r="B18" s="84">
        <v>156.6</v>
      </c>
      <c r="C18" s="84">
        <v>135</v>
      </c>
      <c r="D18" t="s">
        <v>58</v>
      </c>
      <c r="E18">
        <v>19</v>
      </c>
      <c r="F18" t="s">
        <v>59</v>
      </c>
      <c r="I18">
        <v>69440</v>
      </c>
    </row>
    <row r="19" spans="1:9" x14ac:dyDescent="0.35">
      <c r="A19" s="84">
        <v>207.78844999999995</v>
      </c>
      <c r="B19" s="84">
        <v>185.6</v>
      </c>
      <c r="C19" s="84">
        <v>160</v>
      </c>
      <c r="D19" t="s">
        <v>58</v>
      </c>
      <c r="E19">
        <v>20</v>
      </c>
      <c r="F19" t="s">
        <v>67</v>
      </c>
      <c r="I19">
        <v>14033</v>
      </c>
    </row>
    <row r="20" spans="1:9" x14ac:dyDescent="0.35">
      <c r="A20" s="84">
        <v>197.04003000000003</v>
      </c>
      <c r="B20" s="84">
        <v>185.6</v>
      </c>
      <c r="C20" s="84">
        <v>160</v>
      </c>
      <c r="D20" t="s">
        <v>58</v>
      </c>
      <c r="E20">
        <v>22</v>
      </c>
      <c r="F20" t="s">
        <v>67</v>
      </c>
      <c r="I20">
        <v>52229</v>
      </c>
    </row>
    <row r="21" spans="1:9" x14ac:dyDescent="0.35">
      <c r="A21" s="84">
        <v>306</v>
      </c>
      <c r="B21" s="84">
        <v>208.79999999999998</v>
      </c>
      <c r="C21" s="84">
        <v>180</v>
      </c>
      <c r="D21" t="s">
        <v>58</v>
      </c>
      <c r="E21">
        <v>22</v>
      </c>
      <c r="F21" t="s">
        <v>59</v>
      </c>
      <c r="I21">
        <v>32209</v>
      </c>
    </row>
    <row r="22" spans="1:9" x14ac:dyDescent="0.35">
      <c r="A22" s="84">
        <v>114.75</v>
      </c>
      <c r="B22" s="84">
        <v>92.8</v>
      </c>
      <c r="C22" s="84">
        <v>80</v>
      </c>
      <c r="D22" t="s">
        <v>58</v>
      </c>
      <c r="E22">
        <v>24</v>
      </c>
      <c r="F22" t="s">
        <v>67</v>
      </c>
      <c r="I22">
        <v>77689</v>
      </c>
    </row>
    <row r="23" spans="1:9" x14ac:dyDescent="0.35">
      <c r="A23" s="84">
        <v>272</v>
      </c>
      <c r="B23" s="84">
        <v>185.6</v>
      </c>
      <c r="C23" s="84">
        <v>160</v>
      </c>
      <c r="D23" t="s">
        <v>58</v>
      </c>
      <c r="E23">
        <v>25</v>
      </c>
      <c r="F23" t="s">
        <v>67</v>
      </c>
      <c r="I23">
        <v>38285</v>
      </c>
    </row>
    <row r="24" spans="1:9" x14ac:dyDescent="0.35">
      <c r="A24" s="84">
        <v>53.55</v>
      </c>
      <c r="B24" s="84">
        <v>56.7</v>
      </c>
      <c r="C24" s="84">
        <v>100</v>
      </c>
      <c r="D24" t="s">
        <v>58</v>
      </c>
      <c r="E24">
        <v>26</v>
      </c>
      <c r="F24" t="s">
        <v>67</v>
      </c>
      <c r="I24">
        <v>10118</v>
      </c>
    </row>
    <row r="25" spans="1:9" x14ac:dyDescent="0.35">
      <c r="A25" s="84">
        <v>87.037450000000007</v>
      </c>
      <c r="B25" s="84">
        <v>92.157300000000006</v>
      </c>
      <c r="C25" s="84">
        <v>150</v>
      </c>
      <c r="D25" t="s">
        <v>58</v>
      </c>
      <c r="E25">
        <v>28</v>
      </c>
      <c r="F25" t="s">
        <v>67</v>
      </c>
      <c r="I25">
        <v>39262</v>
      </c>
    </row>
    <row r="26" spans="1:9" x14ac:dyDescent="0.35">
      <c r="A26" s="84">
        <v>301.48649999999992</v>
      </c>
      <c r="B26" s="84">
        <v>319.22099999999995</v>
      </c>
      <c r="C26" s="84">
        <v>300</v>
      </c>
      <c r="D26" t="s">
        <v>58</v>
      </c>
      <c r="E26">
        <v>29</v>
      </c>
      <c r="F26" t="s">
        <v>67</v>
      </c>
      <c r="I26">
        <v>78146</v>
      </c>
    </row>
    <row r="27" spans="1:9" x14ac:dyDescent="0.35">
      <c r="A27" s="84">
        <v>107.95</v>
      </c>
      <c r="B27" s="84">
        <v>114.3</v>
      </c>
      <c r="C27" s="84">
        <v>240</v>
      </c>
      <c r="D27" t="s">
        <v>58</v>
      </c>
      <c r="E27">
        <v>36</v>
      </c>
      <c r="F27" t="s">
        <v>67</v>
      </c>
      <c r="H27" t="s">
        <v>146</v>
      </c>
      <c r="I27">
        <v>37616</v>
      </c>
    </row>
    <row r="28" spans="1:9" x14ac:dyDescent="0.35">
      <c r="A28" s="84">
        <v>95.625</v>
      </c>
      <c r="B28" s="84">
        <v>71.92</v>
      </c>
      <c r="C28" s="84">
        <v>62</v>
      </c>
      <c r="D28" t="s">
        <v>58</v>
      </c>
      <c r="E28">
        <v>41</v>
      </c>
      <c r="F28" t="s">
        <v>67</v>
      </c>
      <c r="I28">
        <v>82023</v>
      </c>
    </row>
    <row r="29" spans="1:9" x14ac:dyDescent="0.35">
      <c r="A29" s="84">
        <v>87.833333333333329</v>
      </c>
      <c r="B29" s="84">
        <v>93</v>
      </c>
      <c r="C29" s="84">
        <v>120</v>
      </c>
      <c r="D29" t="s">
        <v>58</v>
      </c>
      <c r="E29">
        <v>44</v>
      </c>
      <c r="F29" t="s">
        <v>67</v>
      </c>
      <c r="I29">
        <v>19183</v>
      </c>
    </row>
    <row r="30" spans="1:9" x14ac:dyDescent="0.35">
      <c r="A30" s="84">
        <v>18.505350000000004</v>
      </c>
      <c r="B30" s="84">
        <v>19.593900000000005</v>
      </c>
      <c r="C30" s="84">
        <v>335.5</v>
      </c>
      <c r="D30" t="s">
        <v>58</v>
      </c>
      <c r="E30">
        <v>47</v>
      </c>
      <c r="F30" t="s">
        <v>67</v>
      </c>
      <c r="G30" t="s">
        <v>78</v>
      </c>
      <c r="H30" t="s">
        <v>145</v>
      </c>
      <c r="I30">
        <v>35139</v>
      </c>
    </row>
    <row r="31" spans="1:9" x14ac:dyDescent="0.35">
      <c r="A31" s="84">
        <v>179.65004999999999</v>
      </c>
      <c r="B31" s="84">
        <v>190.21770000000001</v>
      </c>
      <c r="C31" s="84">
        <v>185.5</v>
      </c>
      <c r="D31" t="s">
        <v>58</v>
      </c>
      <c r="E31">
        <v>50</v>
      </c>
      <c r="F31" t="s">
        <v>59</v>
      </c>
      <c r="I31">
        <v>6978</v>
      </c>
    </row>
    <row r="32" spans="1:9" x14ac:dyDescent="0.35">
      <c r="A32" s="84">
        <v>41.65</v>
      </c>
      <c r="B32" s="84">
        <v>44.1</v>
      </c>
      <c r="C32" s="84">
        <v>165</v>
      </c>
      <c r="D32" t="s">
        <v>58</v>
      </c>
      <c r="E32">
        <v>51</v>
      </c>
      <c r="F32" t="s">
        <v>59</v>
      </c>
      <c r="I32">
        <v>27096</v>
      </c>
    </row>
    <row r="33" spans="1:9" x14ac:dyDescent="0.35">
      <c r="A33" s="84">
        <v>262.98999999999995</v>
      </c>
      <c r="B33" s="84">
        <v>278.45999999999998</v>
      </c>
      <c r="C33" s="84">
        <v>300</v>
      </c>
      <c r="D33" t="s">
        <v>58</v>
      </c>
      <c r="E33">
        <v>52</v>
      </c>
      <c r="F33" t="s">
        <v>59</v>
      </c>
      <c r="I33">
        <v>46916</v>
      </c>
    </row>
    <row r="34" spans="1:9" x14ac:dyDescent="0.35">
      <c r="A34" s="84">
        <v>240.03999999999996</v>
      </c>
      <c r="B34" s="84">
        <v>204.16</v>
      </c>
      <c r="C34" s="84">
        <v>176</v>
      </c>
      <c r="D34" t="s">
        <v>58</v>
      </c>
      <c r="E34">
        <v>53</v>
      </c>
      <c r="F34" t="s">
        <v>59</v>
      </c>
      <c r="I34">
        <v>54791</v>
      </c>
    </row>
    <row r="35" spans="1:9" x14ac:dyDescent="0.35">
      <c r="A35" s="84">
        <v>0.20399999999999999</v>
      </c>
      <c r="B35" s="84">
        <v>0.216</v>
      </c>
      <c r="C35" s="84">
        <v>35</v>
      </c>
      <c r="D35" t="s">
        <v>58</v>
      </c>
      <c r="E35">
        <v>54</v>
      </c>
      <c r="F35" t="s">
        <v>59</v>
      </c>
      <c r="I35">
        <v>45093</v>
      </c>
    </row>
    <row r="36" spans="1:9" x14ac:dyDescent="0.35">
      <c r="A36" s="84">
        <v>25.5</v>
      </c>
      <c r="B36" s="84">
        <v>27</v>
      </c>
      <c r="C36" s="84">
        <v>120</v>
      </c>
      <c r="D36" t="s">
        <v>58</v>
      </c>
      <c r="E36">
        <v>55</v>
      </c>
      <c r="F36" t="s">
        <v>59</v>
      </c>
      <c r="I36">
        <v>3286</v>
      </c>
    </row>
    <row r="37" spans="1:9" x14ac:dyDescent="0.35">
      <c r="A37" s="84">
        <v>78.709999999999994</v>
      </c>
      <c r="B37" s="84">
        <v>57.999999999999993</v>
      </c>
      <c r="C37" s="84">
        <v>50</v>
      </c>
      <c r="D37" t="s">
        <v>58</v>
      </c>
      <c r="E37">
        <v>56</v>
      </c>
      <c r="F37" t="s">
        <v>59</v>
      </c>
      <c r="I37">
        <v>43832</v>
      </c>
    </row>
    <row r="38" spans="1:9" x14ac:dyDescent="0.35">
      <c r="A38" s="84">
        <v>87.364888888888885</v>
      </c>
      <c r="B38" s="84">
        <v>82.36</v>
      </c>
      <c r="C38" s="84">
        <v>71</v>
      </c>
      <c r="D38" t="s">
        <v>58</v>
      </c>
      <c r="E38">
        <v>57</v>
      </c>
      <c r="F38" t="s">
        <v>59</v>
      </c>
      <c r="I38">
        <v>2192</v>
      </c>
    </row>
    <row r="39" spans="1:9" x14ac:dyDescent="0.35">
      <c r="A39" s="84">
        <v>122.825</v>
      </c>
      <c r="B39" s="84">
        <v>115.99999999999999</v>
      </c>
      <c r="C39" s="84">
        <v>100</v>
      </c>
      <c r="D39" t="s">
        <v>58</v>
      </c>
      <c r="E39">
        <v>70</v>
      </c>
      <c r="F39" t="s">
        <v>67</v>
      </c>
      <c r="I39">
        <v>73615</v>
      </c>
    </row>
    <row r="40" spans="1:9" x14ac:dyDescent="0.35">
      <c r="A40" s="84">
        <v>65.131249999999994</v>
      </c>
      <c r="B40" s="84">
        <v>68.962500000000006</v>
      </c>
      <c r="C40" s="84">
        <v>80</v>
      </c>
      <c r="D40" t="s">
        <v>58</v>
      </c>
      <c r="E40">
        <v>72</v>
      </c>
      <c r="F40" t="s">
        <v>67</v>
      </c>
      <c r="I40">
        <v>8942</v>
      </c>
    </row>
    <row r="41" spans="1:9" x14ac:dyDescent="0.35">
      <c r="A41" s="84">
        <v>232.73</v>
      </c>
      <c r="B41" s="84">
        <v>115.99999999999999</v>
      </c>
      <c r="C41" s="84">
        <v>100</v>
      </c>
      <c r="D41" t="s">
        <v>58</v>
      </c>
      <c r="E41">
        <v>83</v>
      </c>
      <c r="F41" t="s">
        <v>59</v>
      </c>
      <c r="I41">
        <v>83125</v>
      </c>
    </row>
    <row r="42" spans="1:9" x14ac:dyDescent="0.35">
      <c r="A42" s="84">
        <v>375.78720999999996</v>
      </c>
      <c r="B42" s="84">
        <v>397.89233999999999</v>
      </c>
      <c r="C42" s="84">
        <v>640</v>
      </c>
      <c r="D42" t="s">
        <v>58</v>
      </c>
      <c r="E42">
        <v>88</v>
      </c>
      <c r="F42" t="s">
        <v>67</v>
      </c>
      <c r="I42">
        <v>41490</v>
      </c>
    </row>
    <row r="43" spans="1:9" x14ac:dyDescent="0.35">
      <c r="A43" s="84">
        <v>113.55999999999999</v>
      </c>
      <c r="B43" s="84">
        <v>120.24</v>
      </c>
      <c r="C43" s="84">
        <v>450</v>
      </c>
      <c r="D43" t="s">
        <v>58</v>
      </c>
      <c r="E43">
        <v>89</v>
      </c>
      <c r="F43" t="s">
        <v>67</v>
      </c>
      <c r="I43">
        <v>25256</v>
      </c>
    </row>
    <row r="44" spans="1:9" x14ac:dyDescent="0.35">
      <c r="A44" s="84">
        <v>100.3</v>
      </c>
      <c r="B44" s="84">
        <v>38.86</v>
      </c>
      <c r="C44" s="84">
        <v>33.5</v>
      </c>
      <c r="D44" t="s">
        <v>58</v>
      </c>
      <c r="E44">
        <v>90</v>
      </c>
      <c r="F44" t="s">
        <v>67</v>
      </c>
      <c r="I44">
        <v>8253</v>
      </c>
    </row>
    <row r="45" spans="1:9" x14ac:dyDescent="0.35">
      <c r="A45" s="84">
        <v>104.63499999999999</v>
      </c>
      <c r="B45" s="84">
        <v>38.86</v>
      </c>
      <c r="C45" s="84">
        <v>33.5</v>
      </c>
      <c r="D45" t="s">
        <v>58</v>
      </c>
      <c r="E45">
        <v>90</v>
      </c>
      <c r="F45" t="s">
        <v>67</v>
      </c>
      <c r="I45">
        <v>63506</v>
      </c>
    </row>
    <row r="46" spans="1:9" x14ac:dyDescent="0.35">
      <c r="A46" s="84">
        <v>169.81257500000001</v>
      </c>
      <c r="B46" s="84">
        <v>179.80155000000002</v>
      </c>
      <c r="C46" s="84">
        <v>160</v>
      </c>
      <c r="D46" t="s">
        <v>58</v>
      </c>
      <c r="E46">
        <v>92</v>
      </c>
      <c r="F46" t="s">
        <v>67</v>
      </c>
      <c r="I46">
        <v>17837</v>
      </c>
    </row>
    <row r="47" spans="1:9" x14ac:dyDescent="0.35">
      <c r="A47" s="84">
        <v>214.26154</v>
      </c>
      <c r="B47" s="84">
        <v>185.6</v>
      </c>
      <c r="C47" s="84">
        <v>160</v>
      </c>
      <c r="D47" t="s">
        <v>58</v>
      </c>
      <c r="E47">
        <v>92</v>
      </c>
      <c r="F47" t="s">
        <v>67</v>
      </c>
      <c r="I47">
        <v>28719</v>
      </c>
    </row>
    <row r="48" spans="1:9" x14ac:dyDescent="0.35">
      <c r="A48" s="84">
        <v>150.26044999999999</v>
      </c>
      <c r="B48" s="84">
        <v>159.0993</v>
      </c>
      <c r="C48" s="84">
        <v>160</v>
      </c>
      <c r="D48" t="s">
        <v>58</v>
      </c>
      <c r="E48">
        <v>93</v>
      </c>
      <c r="F48" t="s">
        <v>67</v>
      </c>
      <c r="I48">
        <v>69801</v>
      </c>
    </row>
    <row r="49" spans="1:9" x14ac:dyDescent="0.35">
      <c r="A49" s="84">
        <v>160.27949444444448</v>
      </c>
      <c r="B49" s="84">
        <v>169.70770000000005</v>
      </c>
      <c r="C49" s="84">
        <v>240</v>
      </c>
      <c r="D49" t="s">
        <v>58</v>
      </c>
      <c r="E49">
        <v>94</v>
      </c>
      <c r="F49" t="s">
        <v>67</v>
      </c>
      <c r="I49">
        <v>43679</v>
      </c>
    </row>
    <row r="50" spans="1:9" x14ac:dyDescent="0.35">
      <c r="A50" s="84">
        <v>216.24</v>
      </c>
      <c r="B50" s="84">
        <v>228.96</v>
      </c>
      <c r="C50" s="84">
        <v>200</v>
      </c>
      <c r="D50" t="s">
        <v>58</v>
      </c>
      <c r="E50">
        <v>95</v>
      </c>
      <c r="F50" t="s">
        <v>67</v>
      </c>
      <c r="I50">
        <v>31130</v>
      </c>
    </row>
    <row r="51" spans="1:9" x14ac:dyDescent="0.35">
      <c r="A51" s="84">
        <v>94.265000000000001</v>
      </c>
      <c r="B51" s="84">
        <v>99.81</v>
      </c>
      <c r="C51" s="84">
        <v>160</v>
      </c>
      <c r="D51" t="s">
        <v>58</v>
      </c>
      <c r="E51">
        <v>96</v>
      </c>
      <c r="F51" t="s">
        <v>67</v>
      </c>
      <c r="I51">
        <v>49150</v>
      </c>
    </row>
    <row r="52" spans="1:9" x14ac:dyDescent="0.35">
      <c r="A52" s="84">
        <v>214.45500000000001</v>
      </c>
      <c r="B52" s="84">
        <v>185.6</v>
      </c>
      <c r="C52" s="84">
        <v>160</v>
      </c>
      <c r="D52" t="s">
        <v>58</v>
      </c>
      <c r="E52">
        <v>97</v>
      </c>
      <c r="F52" t="s">
        <v>67</v>
      </c>
      <c r="I52">
        <v>17296</v>
      </c>
    </row>
    <row r="53" spans="1:9" x14ac:dyDescent="0.35">
      <c r="A53" s="84">
        <v>260.01499999999999</v>
      </c>
      <c r="B53" s="84">
        <v>185.6</v>
      </c>
      <c r="C53" s="84">
        <v>160</v>
      </c>
      <c r="D53" t="s">
        <v>58</v>
      </c>
      <c r="E53">
        <v>98</v>
      </c>
      <c r="F53" t="s">
        <v>67</v>
      </c>
      <c r="I53">
        <v>32114</v>
      </c>
    </row>
    <row r="54" spans="1:9" x14ac:dyDescent="0.35">
      <c r="A54" s="84">
        <v>167.535</v>
      </c>
      <c r="B54" s="84">
        <v>177.39</v>
      </c>
      <c r="C54" s="84">
        <v>160</v>
      </c>
      <c r="D54" t="s">
        <v>58</v>
      </c>
      <c r="E54">
        <v>99</v>
      </c>
      <c r="F54" t="s">
        <v>67</v>
      </c>
      <c r="I54">
        <v>2071</v>
      </c>
    </row>
    <row r="55" spans="1:9" x14ac:dyDescent="0.35">
      <c r="A55" s="84">
        <v>134.43157999999997</v>
      </c>
      <c r="B55" s="84">
        <v>142.33931999999999</v>
      </c>
      <c r="C55" s="84">
        <v>510</v>
      </c>
      <c r="D55" t="s">
        <v>58</v>
      </c>
      <c r="E55">
        <v>100</v>
      </c>
      <c r="F55" t="s">
        <v>67</v>
      </c>
      <c r="I55">
        <v>47079</v>
      </c>
    </row>
    <row r="56" spans="1:9" x14ac:dyDescent="0.35">
      <c r="A56" s="84">
        <v>99.024999999999991</v>
      </c>
      <c r="B56" s="84">
        <v>69.599999999999994</v>
      </c>
      <c r="C56" s="84">
        <v>60</v>
      </c>
      <c r="D56" t="s">
        <v>58</v>
      </c>
      <c r="E56">
        <v>101</v>
      </c>
      <c r="F56" t="s">
        <v>67</v>
      </c>
      <c r="I56">
        <v>69319</v>
      </c>
    </row>
    <row r="57" spans="1:9" x14ac:dyDescent="0.35">
      <c r="A57" s="84">
        <v>167.02500000000001</v>
      </c>
      <c r="B57" s="84">
        <v>176.85</v>
      </c>
      <c r="C57" s="84">
        <v>240</v>
      </c>
      <c r="D57" t="s">
        <v>58</v>
      </c>
      <c r="E57">
        <v>102</v>
      </c>
      <c r="F57" t="s">
        <v>67</v>
      </c>
      <c r="I57">
        <v>41157</v>
      </c>
    </row>
    <row r="58" spans="1:9" x14ac:dyDescent="0.35">
      <c r="A58" s="84">
        <v>114.83542500000003</v>
      </c>
      <c r="B58" s="84">
        <v>121.59045000000003</v>
      </c>
      <c r="C58" s="84">
        <v>140</v>
      </c>
      <c r="D58" t="s">
        <v>58</v>
      </c>
      <c r="E58">
        <v>105</v>
      </c>
      <c r="F58" t="s">
        <v>67</v>
      </c>
      <c r="I58">
        <v>63306</v>
      </c>
    </row>
    <row r="59" spans="1:9" x14ac:dyDescent="0.35">
      <c r="A59" s="84">
        <v>142.63</v>
      </c>
      <c r="B59" s="84">
        <v>151.02000000000001</v>
      </c>
      <c r="C59" s="84">
        <v>160</v>
      </c>
      <c r="D59" t="s">
        <v>58</v>
      </c>
      <c r="E59">
        <v>106</v>
      </c>
      <c r="F59" t="s">
        <v>67</v>
      </c>
      <c r="G59" t="s">
        <v>68</v>
      </c>
      <c r="I59">
        <v>28904</v>
      </c>
    </row>
    <row r="60" spans="1:9" x14ac:dyDescent="0.35">
      <c r="A60" s="84">
        <v>155.51769999999999</v>
      </c>
      <c r="B60" s="84">
        <v>164.66579999999999</v>
      </c>
      <c r="C60" s="84">
        <v>160</v>
      </c>
      <c r="D60" t="s">
        <v>58</v>
      </c>
      <c r="E60">
        <v>106</v>
      </c>
      <c r="F60" t="s">
        <v>67</v>
      </c>
      <c r="G60" t="s">
        <v>70</v>
      </c>
      <c r="I60">
        <v>16545</v>
      </c>
    </row>
    <row r="61" spans="1:9" x14ac:dyDescent="0.35">
      <c r="A61" s="84">
        <v>60.137499999999996</v>
      </c>
      <c r="B61" s="84">
        <v>63.675000000000004</v>
      </c>
      <c r="C61" s="84">
        <v>80</v>
      </c>
      <c r="D61" t="s">
        <v>58</v>
      </c>
      <c r="E61">
        <v>109</v>
      </c>
      <c r="F61" t="s">
        <v>67</v>
      </c>
      <c r="I61">
        <v>42010</v>
      </c>
    </row>
    <row r="62" spans="1:9" x14ac:dyDescent="0.35">
      <c r="A62" s="84">
        <v>144.07499999999999</v>
      </c>
      <c r="B62" s="84">
        <v>46.4</v>
      </c>
      <c r="C62" s="84">
        <v>40</v>
      </c>
      <c r="D62" t="s">
        <v>58</v>
      </c>
      <c r="E62">
        <v>112</v>
      </c>
      <c r="F62" t="s">
        <v>67</v>
      </c>
      <c r="I62">
        <v>36558</v>
      </c>
    </row>
    <row r="63" spans="1:9" x14ac:dyDescent="0.35">
      <c r="A63" s="84">
        <v>134.55500000000001</v>
      </c>
      <c r="B63" s="84">
        <v>63.8</v>
      </c>
      <c r="C63" s="84">
        <v>55</v>
      </c>
      <c r="D63" t="s">
        <v>58</v>
      </c>
      <c r="E63">
        <v>114</v>
      </c>
      <c r="F63" t="s">
        <v>67</v>
      </c>
      <c r="I63">
        <v>3462</v>
      </c>
    </row>
    <row r="64" spans="1:9" x14ac:dyDescent="0.35">
      <c r="A64" s="84">
        <v>136.51</v>
      </c>
      <c r="B64" s="84">
        <v>144.54</v>
      </c>
      <c r="C64" s="84">
        <v>280</v>
      </c>
      <c r="D64" t="s">
        <v>58</v>
      </c>
      <c r="E64">
        <v>115</v>
      </c>
      <c r="F64" t="s">
        <v>67</v>
      </c>
      <c r="I64">
        <v>15837</v>
      </c>
    </row>
    <row r="65" spans="1:9" x14ac:dyDescent="0.35">
      <c r="A65" s="84">
        <v>40.258762499999996</v>
      </c>
      <c r="B65" s="84">
        <v>42.626924999999993</v>
      </c>
      <c r="C65" s="84">
        <v>41</v>
      </c>
      <c r="D65" t="s">
        <v>58</v>
      </c>
      <c r="E65">
        <v>116</v>
      </c>
      <c r="F65" t="s">
        <v>67</v>
      </c>
      <c r="G65" t="s">
        <v>70</v>
      </c>
      <c r="H65" t="s">
        <v>126</v>
      </c>
      <c r="I65">
        <v>43121</v>
      </c>
    </row>
    <row r="66" spans="1:9" x14ac:dyDescent="0.35">
      <c r="A66" s="84">
        <v>132.005</v>
      </c>
      <c r="B66" s="84">
        <v>139.77000000000001</v>
      </c>
      <c r="C66" s="84">
        <v>158.99</v>
      </c>
      <c r="D66" t="s">
        <v>58</v>
      </c>
      <c r="E66">
        <v>116</v>
      </c>
      <c r="F66" t="s">
        <v>67</v>
      </c>
      <c r="G66" t="s">
        <v>68</v>
      </c>
      <c r="I66">
        <v>5447</v>
      </c>
    </row>
    <row r="67" spans="1:9" x14ac:dyDescent="0.35">
      <c r="A67" s="84">
        <v>112.8443</v>
      </c>
      <c r="B67" s="84">
        <v>115.6172</v>
      </c>
      <c r="C67" s="84">
        <v>99.67</v>
      </c>
      <c r="D67" t="s">
        <v>58</v>
      </c>
      <c r="E67">
        <v>117</v>
      </c>
      <c r="F67" t="s">
        <v>67</v>
      </c>
      <c r="I67">
        <v>76604</v>
      </c>
    </row>
    <row r="68" spans="1:9" x14ac:dyDescent="0.35">
      <c r="A68" s="84">
        <v>158.01500000000001</v>
      </c>
      <c r="B68" s="84">
        <v>167.31</v>
      </c>
      <c r="C68" s="84">
        <v>160</v>
      </c>
      <c r="D68" t="s">
        <v>58</v>
      </c>
      <c r="E68">
        <v>118</v>
      </c>
      <c r="F68" t="s">
        <v>67</v>
      </c>
      <c r="I68">
        <v>72886</v>
      </c>
    </row>
    <row r="69" spans="1:9" x14ac:dyDescent="0.35">
      <c r="A69" s="84">
        <v>353.005</v>
      </c>
      <c r="B69" s="84">
        <v>290</v>
      </c>
      <c r="C69" s="84">
        <v>250</v>
      </c>
      <c r="D69" t="s">
        <v>58</v>
      </c>
      <c r="E69">
        <v>120</v>
      </c>
      <c r="F69" t="s">
        <v>67</v>
      </c>
      <c r="I69">
        <v>35702</v>
      </c>
    </row>
    <row r="70" spans="1:9" x14ac:dyDescent="0.35">
      <c r="A70" s="84">
        <v>243.185</v>
      </c>
      <c r="B70" s="84">
        <v>257.49</v>
      </c>
      <c r="C70" s="84">
        <v>250</v>
      </c>
      <c r="D70" t="s">
        <v>58</v>
      </c>
      <c r="E70">
        <v>121</v>
      </c>
      <c r="F70" t="s">
        <v>67</v>
      </c>
      <c r="I70">
        <v>78478</v>
      </c>
    </row>
    <row r="71" spans="1:9" x14ac:dyDescent="0.35">
      <c r="A71" s="84">
        <v>135.24758</v>
      </c>
      <c r="B71" s="84">
        <v>143.20332000000002</v>
      </c>
      <c r="C71" s="84">
        <v>220</v>
      </c>
      <c r="D71" t="s">
        <v>58</v>
      </c>
      <c r="E71">
        <v>122</v>
      </c>
      <c r="F71" t="s">
        <v>67</v>
      </c>
      <c r="I71">
        <v>60679</v>
      </c>
    </row>
    <row r="72" spans="1:9" x14ac:dyDescent="0.35">
      <c r="A72" s="84">
        <v>83.218059999999994</v>
      </c>
      <c r="B72" s="84">
        <v>88.113240000000005</v>
      </c>
      <c r="C72" s="84">
        <v>80</v>
      </c>
      <c r="D72" t="s">
        <v>58</v>
      </c>
      <c r="E72">
        <v>122</v>
      </c>
      <c r="F72" t="s">
        <v>67</v>
      </c>
      <c r="G72" t="s">
        <v>68</v>
      </c>
      <c r="I72">
        <v>105</v>
      </c>
    </row>
    <row r="73" spans="1:9" x14ac:dyDescent="0.35">
      <c r="A73" s="84">
        <v>269.29240999999996</v>
      </c>
      <c r="B73" s="84">
        <v>285.13313999999997</v>
      </c>
      <c r="C73" s="84">
        <v>320</v>
      </c>
      <c r="D73" t="s">
        <v>58</v>
      </c>
      <c r="E73">
        <v>123</v>
      </c>
      <c r="F73" t="s">
        <v>67</v>
      </c>
      <c r="H73" t="s">
        <v>161</v>
      </c>
      <c r="I73">
        <v>40557</v>
      </c>
    </row>
    <row r="74" spans="1:9" x14ac:dyDescent="0.35">
      <c r="A74" s="84">
        <v>17.085000000000001</v>
      </c>
      <c r="B74" s="84">
        <v>11.6</v>
      </c>
      <c r="C74" s="84">
        <v>10</v>
      </c>
      <c r="D74" t="s">
        <v>58</v>
      </c>
      <c r="E74">
        <v>125</v>
      </c>
      <c r="F74" t="s">
        <v>67</v>
      </c>
      <c r="I74">
        <v>7921</v>
      </c>
    </row>
    <row r="75" spans="1:9" x14ac:dyDescent="0.35">
      <c r="A75" s="84">
        <v>96.984999999999999</v>
      </c>
      <c r="B75" s="84">
        <v>102.69</v>
      </c>
      <c r="C75" s="84">
        <v>146.79</v>
      </c>
      <c r="D75" t="s">
        <v>58</v>
      </c>
      <c r="E75">
        <v>128</v>
      </c>
      <c r="F75" t="s">
        <v>67</v>
      </c>
      <c r="I75">
        <v>72678</v>
      </c>
    </row>
    <row r="76" spans="1:9" x14ac:dyDescent="0.35">
      <c r="A76" s="84">
        <v>190.4</v>
      </c>
      <c r="B76" s="84">
        <v>201.6</v>
      </c>
      <c r="C76" s="84">
        <v>339</v>
      </c>
      <c r="D76" t="s">
        <v>58</v>
      </c>
      <c r="E76">
        <v>129</v>
      </c>
      <c r="F76" t="s">
        <v>67</v>
      </c>
      <c r="I76">
        <v>48458</v>
      </c>
    </row>
    <row r="77" spans="1:9" x14ac:dyDescent="0.35">
      <c r="A77" s="84">
        <v>178.91012499999999</v>
      </c>
      <c r="B77" s="84">
        <v>62.059999999999995</v>
      </c>
      <c r="C77" s="84">
        <v>53.5</v>
      </c>
      <c r="D77" t="s">
        <v>58</v>
      </c>
      <c r="E77">
        <v>130</v>
      </c>
      <c r="F77" t="s">
        <v>67</v>
      </c>
      <c r="I77">
        <v>706</v>
      </c>
    </row>
    <row r="78" spans="1:9" x14ac:dyDescent="0.35">
      <c r="A78" s="84">
        <v>4.1012500000000003</v>
      </c>
      <c r="B78" s="84">
        <v>4.3425000000000002</v>
      </c>
      <c r="C78" s="84">
        <v>53.5</v>
      </c>
      <c r="D78" t="s">
        <v>58</v>
      </c>
      <c r="E78">
        <v>130</v>
      </c>
      <c r="F78" t="s">
        <v>67</v>
      </c>
      <c r="I78">
        <v>8251</v>
      </c>
    </row>
    <row r="79" spans="1:9" x14ac:dyDescent="0.35">
      <c r="A79" s="84">
        <v>81.866262499999991</v>
      </c>
      <c r="B79" s="84">
        <v>61.48</v>
      </c>
      <c r="C79" s="84">
        <v>53</v>
      </c>
      <c r="D79" t="s">
        <v>58</v>
      </c>
      <c r="E79">
        <v>130</v>
      </c>
      <c r="F79" t="s">
        <v>67</v>
      </c>
      <c r="I79">
        <v>9882</v>
      </c>
    </row>
    <row r="80" spans="1:9" x14ac:dyDescent="0.35">
      <c r="A80" s="84">
        <v>83.97999999999999</v>
      </c>
      <c r="B80" s="84">
        <v>57.419999999999995</v>
      </c>
      <c r="C80" s="84">
        <v>49.5</v>
      </c>
      <c r="D80" t="s">
        <v>58</v>
      </c>
      <c r="E80">
        <v>131</v>
      </c>
      <c r="F80" t="s">
        <v>67</v>
      </c>
      <c r="I80">
        <v>25809</v>
      </c>
    </row>
    <row r="81" spans="1:9" x14ac:dyDescent="0.35">
      <c r="A81" s="84">
        <v>235.60300000000001</v>
      </c>
      <c r="B81" s="84">
        <v>176.55199999999996</v>
      </c>
      <c r="C81" s="84">
        <v>152.19999999999999</v>
      </c>
      <c r="D81" t="s">
        <v>58</v>
      </c>
      <c r="E81">
        <v>132</v>
      </c>
      <c r="F81" t="s">
        <v>67</v>
      </c>
      <c r="I81">
        <v>37108</v>
      </c>
    </row>
    <row r="82" spans="1:9" x14ac:dyDescent="0.35">
      <c r="A82" s="84">
        <v>83.47</v>
      </c>
      <c r="B82" s="84">
        <v>88.38000000000001</v>
      </c>
      <c r="C82" s="84">
        <v>80</v>
      </c>
      <c r="D82" t="s">
        <v>58</v>
      </c>
      <c r="E82">
        <v>138</v>
      </c>
      <c r="F82" t="s">
        <v>67</v>
      </c>
      <c r="I82">
        <v>35659</v>
      </c>
    </row>
    <row r="83" spans="1:9" x14ac:dyDescent="0.35">
      <c r="A83" s="84">
        <v>208.13099999999997</v>
      </c>
      <c r="B83" s="84">
        <v>174</v>
      </c>
      <c r="C83" s="84">
        <v>150</v>
      </c>
      <c r="D83" t="s">
        <v>58</v>
      </c>
      <c r="E83">
        <v>139</v>
      </c>
      <c r="F83" t="s">
        <v>67</v>
      </c>
      <c r="I83">
        <v>63600</v>
      </c>
    </row>
    <row r="84" spans="1:9" x14ac:dyDescent="0.35">
      <c r="A84" s="84">
        <v>192.35500000000002</v>
      </c>
      <c r="B84" s="84">
        <v>185.6</v>
      </c>
      <c r="C84" s="84">
        <v>160</v>
      </c>
      <c r="D84" t="s">
        <v>58</v>
      </c>
      <c r="E84">
        <v>141</v>
      </c>
      <c r="F84" t="s">
        <v>67</v>
      </c>
      <c r="I84">
        <v>5421</v>
      </c>
    </row>
    <row r="85" spans="1:9" x14ac:dyDescent="0.35">
      <c r="A85" s="84">
        <v>128.435</v>
      </c>
      <c r="B85" s="84">
        <v>135.99</v>
      </c>
      <c r="C85" s="84">
        <v>153</v>
      </c>
      <c r="D85" t="s">
        <v>58</v>
      </c>
      <c r="E85">
        <v>141</v>
      </c>
      <c r="I85">
        <v>79213</v>
      </c>
    </row>
    <row r="86" spans="1:9" x14ac:dyDescent="0.35">
      <c r="A86" s="84">
        <v>118.5444</v>
      </c>
      <c r="B86" s="84">
        <v>81.199999999999989</v>
      </c>
      <c r="C86" s="84">
        <v>70</v>
      </c>
      <c r="D86" t="s">
        <v>58</v>
      </c>
      <c r="E86">
        <v>142</v>
      </c>
      <c r="F86" t="s">
        <v>67</v>
      </c>
      <c r="I86">
        <v>1803</v>
      </c>
    </row>
    <row r="87" spans="1:9" x14ac:dyDescent="0.35">
      <c r="A87" s="84">
        <v>82.581410000000005</v>
      </c>
      <c r="B87" s="84">
        <v>64.959999999999994</v>
      </c>
      <c r="C87" s="84">
        <v>56</v>
      </c>
      <c r="D87" t="s">
        <v>58</v>
      </c>
      <c r="E87">
        <v>144</v>
      </c>
      <c r="F87" t="s">
        <v>67</v>
      </c>
      <c r="H87" t="s">
        <v>164</v>
      </c>
      <c r="I87">
        <v>40932</v>
      </c>
    </row>
    <row r="88" spans="1:9" x14ac:dyDescent="0.35">
      <c r="A88" s="84">
        <v>9.2285714285714295</v>
      </c>
      <c r="B88" s="84">
        <v>9.7714285714285722</v>
      </c>
      <c r="C88" s="84">
        <v>52</v>
      </c>
      <c r="D88" t="s">
        <v>58</v>
      </c>
      <c r="E88">
        <v>145</v>
      </c>
      <c r="F88" t="s">
        <v>67</v>
      </c>
      <c r="I88">
        <v>83966</v>
      </c>
    </row>
    <row r="89" spans="1:9" x14ac:dyDescent="0.35">
      <c r="A89" s="84">
        <v>188.80897000000002</v>
      </c>
      <c r="B89" s="84">
        <v>139.19999999999999</v>
      </c>
      <c r="C89" s="84">
        <v>120</v>
      </c>
      <c r="D89" t="s">
        <v>58</v>
      </c>
      <c r="E89">
        <v>149</v>
      </c>
      <c r="H89">
        <v>1316</v>
      </c>
      <c r="I89">
        <v>8595</v>
      </c>
    </row>
    <row r="90" spans="1:9" x14ac:dyDescent="0.35">
      <c r="A90" s="84">
        <v>155.77116999999998</v>
      </c>
      <c r="B90" s="84">
        <v>139.19999999999999</v>
      </c>
      <c r="C90" s="84">
        <v>120</v>
      </c>
      <c r="D90" t="s">
        <v>58</v>
      </c>
      <c r="E90">
        <v>149</v>
      </c>
      <c r="H90">
        <v>1316</v>
      </c>
      <c r="I90">
        <v>78339</v>
      </c>
    </row>
    <row r="91" spans="1:9" x14ac:dyDescent="0.35">
      <c r="A91" s="84">
        <v>29.75</v>
      </c>
      <c r="B91" s="84">
        <v>31.5</v>
      </c>
      <c r="C91" s="84">
        <v>30</v>
      </c>
      <c r="D91" t="s">
        <v>58</v>
      </c>
      <c r="E91">
        <v>151</v>
      </c>
      <c r="F91" t="s">
        <v>67</v>
      </c>
      <c r="I91">
        <v>83966</v>
      </c>
    </row>
    <row r="92" spans="1:9" x14ac:dyDescent="0.35">
      <c r="A92" s="84">
        <v>83.537150000000011</v>
      </c>
      <c r="B92" s="84">
        <v>88.451100000000011</v>
      </c>
      <c r="C92" s="84">
        <v>78.5</v>
      </c>
      <c r="D92" t="s">
        <v>58</v>
      </c>
      <c r="E92">
        <v>161</v>
      </c>
      <c r="F92" t="s">
        <v>67</v>
      </c>
      <c r="I92">
        <v>13216</v>
      </c>
    </row>
    <row r="93" spans="1:9" x14ac:dyDescent="0.35">
      <c r="A93" s="84">
        <v>191.76</v>
      </c>
      <c r="B93" s="84">
        <v>159.5</v>
      </c>
      <c r="C93" s="84">
        <v>137.5</v>
      </c>
      <c r="D93" t="s">
        <v>58</v>
      </c>
      <c r="E93">
        <v>165</v>
      </c>
      <c r="F93" t="s">
        <v>67</v>
      </c>
      <c r="H93">
        <v>26641</v>
      </c>
      <c r="I93">
        <v>63916</v>
      </c>
    </row>
    <row r="94" spans="1:9" x14ac:dyDescent="0.35">
      <c r="A94" s="84">
        <v>109.64999999999999</v>
      </c>
      <c r="B94" s="84">
        <v>73.08</v>
      </c>
      <c r="C94" s="84">
        <v>63</v>
      </c>
      <c r="D94" t="s">
        <v>58</v>
      </c>
      <c r="E94">
        <v>171</v>
      </c>
      <c r="F94" t="s">
        <v>67</v>
      </c>
      <c r="I94">
        <v>72540</v>
      </c>
    </row>
    <row r="95" spans="1:9" x14ac:dyDescent="0.35">
      <c r="A95" s="84">
        <v>29.162649999999996</v>
      </c>
      <c r="B95" s="84">
        <v>23.2</v>
      </c>
      <c r="C95" s="84">
        <v>20</v>
      </c>
      <c r="D95" t="s">
        <v>58</v>
      </c>
      <c r="E95">
        <v>172</v>
      </c>
      <c r="F95" t="s">
        <v>67</v>
      </c>
      <c r="I95">
        <v>41950</v>
      </c>
    </row>
    <row r="96" spans="1:9" x14ac:dyDescent="0.35">
      <c r="A96" s="84">
        <v>2.7503571428571432</v>
      </c>
      <c r="B96" s="84">
        <v>2.9121428571428578</v>
      </c>
      <c r="C96" s="84">
        <v>11</v>
      </c>
      <c r="D96" t="s">
        <v>58</v>
      </c>
      <c r="E96">
        <v>173</v>
      </c>
      <c r="F96" t="s">
        <v>67</v>
      </c>
      <c r="I96">
        <v>21316</v>
      </c>
    </row>
    <row r="97" spans="1:9" x14ac:dyDescent="0.35">
      <c r="A97" s="84">
        <v>187</v>
      </c>
      <c r="B97" s="84">
        <v>168.2</v>
      </c>
      <c r="C97" s="84">
        <v>145</v>
      </c>
      <c r="D97" t="s">
        <v>58</v>
      </c>
      <c r="E97">
        <v>174</v>
      </c>
      <c r="F97" t="s">
        <v>67</v>
      </c>
      <c r="I97">
        <v>51744</v>
      </c>
    </row>
    <row r="98" spans="1:9" x14ac:dyDescent="0.35">
      <c r="A98" s="84">
        <v>168.51096999999999</v>
      </c>
      <c r="B98" s="84">
        <v>150.79999999999998</v>
      </c>
      <c r="C98" s="84">
        <v>130</v>
      </c>
      <c r="D98" t="s">
        <v>58</v>
      </c>
      <c r="E98">
        <v>177</v>
      </c>
      <c r="F98" t="s">
        <v>67</v>
      </c>
      <c r="H98" t="s">
        <v>166</v>
      </c>
      <c r="I98">
        <v>10432</v>
      </c>
    </row>
    <row r="99" spans="1:9" x14ac:dyDescent="0.35">
      <c r="A99" s="84">
        <v>213.68141499999999</v>
      </c>
      <c r="B99" s="84">
        <v>226.25090999999998</v>
      </c>
      <c r="C99" s="84">
        <v>320</v>
      </c>
      <c r="D99" t="s">
        <v>58</v>
      </c>
      <c r="E99">
        <v>183</v>
      </c>
      <c r="F99" t="s">
        <v>67</v>
      </c>
      <c r="I99">
        <v>83308</v>
      </c>
    </row>
    <row r="100" spans="1:9" x14ac:dyDescent="0.35">
      <c r="A100" s="84">
        <v>248.88</v>
      </c>
      <c r="B100" s="84">
        <v>263.52000000000004</v>
      </c>
      <c r="C100" s="84">
        <v>400</v>
      </c>
      <c r="D100" t="s">
        <v>58</v>
      </c>
      <c r="E100">
        <v>185</v>
      </c>
      <c r="F100" t="s">
        <v>67</v>
      </c>
      <c r="I100">
        <v>65507</v>
      </c>
    </row>
    <row r="101" spans="1:9" x14ac:dyDescent="0.35">
      <c r="A101" s="84">
        <v>263.41499999999996</v>
      </c>
      <c r="B101" s="84">
        <v>278.90999999999997</v>
      </c>
      <c r="C101" s="84">
        <v>265</v>
      </c>
      <c r="D101" t="s">
        <v>58</v>
      </c>
      <c r="E101">
        <v>185</v>
      </c>
      <c r="I101">
        <v>12769</v>
      </c>
    </row>
    <row r="102" spans="1:9" x14ac:dyDescent="0.35">
      <c r="A102" s="84">
        <v>282.88</v>
      </c>
      <c r="B102" s="84">
        <v>299.52000000000004</v>
      </c>
      <c r="C102" s="84">
        <v>265</v>
      </c>
      <c r="D102" t="s">
        <v>58</v>
      </c>
      <c r="E102">
        <v>185</v>
      </c>
      <c r="H102">
        <v>4571</v>
      </c>
      <c r="I102">
        <v>15337</v>
      </c>
    </row>
    <row r="103" spans="1:9" x14ac:dyDescent="0.35">
      <c r="A103" s="84">
        <v>156.06</v>
      </c>
      <c r="B103" s="84">
        <v>165.24</v>
      </c>
      <c r="C103" s="84">
        <v>320</v>
      </c>
      <c r="D103" t="s">
        <v>58</v>
      </c>
      <c r="E103">
        <v>186</v>
      </c>
      <c r="F103" t="s">
        <v>67</v>
      </c>
      <c r="I103">
        <v>41487</v>
      </c>
    </row>
    <row r="104" spans="1:9" x14ac:dyDescent="0.35">
      <c r="A104" s="84">
        <v>217.76999999999998</v>
      </c>
      <c r="B104" s="84">
        <v>230.57999999999998</v>
      </c>
      <c r="C104" s="84">
        <v>320</v>
      </c>
      <c r="D104" t="s">
        <v>58</v>
      </c>
      <c r="E104">
        <v>187</v>
      </c>
      <c r="F104" t="s">
        <v>67</v>
      </c>
      <c r="I104">
        <v>27470</v>
      </c>
    </row>
    <row r="105" spans="1:9" x14ac:dyDescent="0.35">
      <c r="A105" s="84">
        <v>241.57</v>
      </c>
      <c r="B105" s="84">
        <v>255.78</v>
      </c>
      <c r="C105" s="84">
        <v>320</v>
      </c>
      <c r="D105" t="s">
        <v>58</v>
      </c>
      <c r="E105">
        <v>188</v>
      </c>
      <c r="F105" t="s">
        <v>67</v>
      </c>
      <c r="I105">
        <v>72244</v>
      </c>
    </row>
    <row r="106" spans="1:9" x14ac:dyDescent="0.35">
      <c r="A106" s="84">
        <v>249.98500000000001</v>
      </c>
      <c r="B106" s="84">
        <v>264.69000000000005</v>
      </c>
      <c r="C106" s="84">
        <v>640</v>
      </c>
      <c r="D106" t="s">
        <v>58</v>
      </c>
      <c r="E106">
        <v>189</v>
      </c>
      <c r="F106" t="s">
        <v>67</v>
      </c>
      <c r="I106">
        <v>76958</v>
      </c>
    </row>
    <row r="107" spans="1:9" x14ac:dyDescent="0.35">
      <c r="A107" s="84">
        <v>158.01500000000001</v>
      </c>
      <c r="B107" s="84">
        <v>167.31</v>
      </c>
      <c r="C107" s="84">
        <v>320</v>
      </c>
      <c r="D107" t="s">
        <v>58</v>
      </c>
      <c r="E107">
        <v>190</v>
      </c>
      <c r="F107" t="s">
        <v>67</v>
      </c>
      <c r="I107">
        <v>2856</v>
      </c>
    </row>
    <row r="108" spans="1:9" x14ac:dyDescent="0.35">
      <c r="A108" s="84">
        <v>191.25</v>
      </c>
      <c r="B108" s="84">
        <v>202.5</v>
      </c>
      <c r="C108" s="84">
        <v>480</v>
      </c>
      <c r="D108" t="s">
        <v>58</v>
      </c>
      <c r="E108">
        <v>191</v>
      </c>
      <c r="F108" t="s">
        <v>67</v>
      </c>
      <c r="I108">
        <v>25818</v>
      </c>
    </row>
    <row r="109" spans="1:9" x14ac:dyDescent="0.35">
      <c r="A109" s="84">
        <v>398.65</v>
      </c>
      <c r="B109" s="84">
        <v>422.1</v>
      </c>
      <c r="C109" s="84">
        <v>480</v>
      </c>
      <c r="D109" t="s">
        <v>58</v>
      </c>
      <c r="E109">
        <v>192</v>
      </c>
      <c r="F109" t="s">
        <v>67</v>
      </c>
      <c r="I109">
        <v>22795</v>
      </c>
    </row>
    <row r="110" spans="1:9" x14ac:dyDescent="0.35">
      <c r="A110" s="84">
        <v>298.18</v>
      </c>
      <c r="B110" s="84">
        <v>255.2</v>
      </c>
      <c r="C110" s="84">
        <v>220</v>
      </c>
      <c r="D110" t="s">
        <v>58</v>
      </c>
      <c r="E110">
        <v>193</v>
      </c>
      <c r="F110" t="s">
        <v>67</v>
      </c>
      <c r="I110">
        <v>77726</v>
      </c>
    </row>
    <row r="111" spans="1:9" x14ac:dyDescent="0.35">
      <c r="A111" s="84">
        <v>298.60500000000002</v>
      </c>
      <c r="B111" s="84">
        <v>316.17</v>
      </c>
      <c r="C111" s="84">
        <v>320</v>
      </c>
      <c r="D111" t="s">
        <v>58</v>
      </c>
      <c r="E111">
        <v>194</v>
      </c>
      <c r="F111" t="s">
        <v>67</v>
      </c>
      <c r="I111">
        <v>38191</v>
      </c>
    </row>
    <row r="112" spans="1:9" x14ac:dyDescent="0.35">
      <c r="A112" s="84">
        <v>168.41135</v>
      </c>
      <c r="B112" s="84">
        <v>178.31790000000001</v>
      </c>
      <c r="C112" s="84">
        <v>160</v>
      </c>
      <c r="D112" t="s">
        <v>58</v>
      </c>
      <c r="E112">
        <v>195</v>
      </c>
      <c r="F112" t="s">
        <v>67</v>
      </c>
      <c r="I112">
        <v>65874</v>
      </c>
    </row>
    <row r="113" spans="1:9" x14ac:dyDescent="0.35">
      <c r="A113" s="84">
        <v>138.63499999999999</v>
      </c>
      <c r="B113" s="84">
        <v>146.79</v>
      </c>
      <c r="C113" s="84">
        <v>160</v>
      </c>
      <c r="D113" t="s">
        <v>58</v>
      </c>
      <c r="E113">
        <v>195</v>
      </c>
      <c r="F113" t="s">
        <v>67</v>
      </c>
      <c r="I113">
        <v>83613</v>
      </c>
    </row>
    <row r="114" spans="1:9" x14ac:dyDescent="0.35">
      <c r="A114" s="84">
        <v>266.815</v>
      </c>
      <c r="B114" s="84">
        <v>185.6</v>
      </c>
      <c r="C114" s="84">
        <v>160</v>
      </c>
      <c r="D114" t="s">
        <v>58</v>
      </c>
      <c r="E114">
        <v>196</v>
      </c>
      <c r="F114" t="s">
        <v>67</v>
      </c>
      <c r="I114">
        <v>50777</v>
      </c>
    </row>
    <row r="115" spans="1:9" x14ac:dyDescent="0.35">
      <c r="A115" s="84">
        <v>396.69499999999999</v>
      </c>
      <c r="B115" s="84">
        <v>371.2</v>
      </c>
      <c r="C115" s="84">
        <v>320</v>
      </c>
      <c r="D115" t="s">
        <v>58</v>
      </c>
      <c r="E115">
        <v>197</v>
      </c>
      <c r="F115" t="s">
        <v>67</v>
      </c>
      <c r="I115">
        <v>80103</v>
      </c>
    </row>
    <row r="116" spans="1:9" x14ac:dyDescent="0.35">
      <c r="A116" s="84">
        <v>212.67</v>
      </c>
      <c r="B116" s="84">
        <v>225.18</v>
      </c>
      <c r="C116" s="84">
        <v>480</v>
      </c>
      <c r="D116" t="s">
        <v>58</v>
      </c>
      <c r="E116">
        <v>198</v>
      </c>
      <c r="F116" t="s">
        <v>67</v>
      </c>
      <c r="I116">
        <v>32937</v>
      </c>
    </row>
    <row r="117" spans="1:9" x14ac:dyDescent="0.35">
      <c r="A117" s="84">
        <v>282.79499999999996</v>
      </c>
      <c r="B117" s="84">
        <v>278.39999999999998</v>
      </c>
      <c r="C117" s="84">
        <v>240</v>
      </c>
      <c r="D117" t="s">
        <v>58</v>
      </c>
      <c r="E117">
        <v>199</v>
      </c>
      <c r="F117" t="s">
        <v>67</v>
      </c>
      <c r="I117">
        <v>11594</v>
      </c>
    </row>
    <row r="118" spans="1:9" x14ac:dyDescent="0.35">
      <c r="A118" s="84">
        <v>101.91500000000001</v>
      </c>
      <c r="B118" s="84">
        <v>104.39999999999999</v>
      </c>
      <c r="C118" s="84">
        <v>90</v>
      </c>
      <c r="D118" t="s">
        <v>58</v>
      </c>
      <c r="E118">
        <v>202</v>
      </c>
      <c r="F118" t="s">
        <v>67</v>
      </c>
      <c r="I118">
        <v>54892</v>
      </c>
    </row>
    <row r="119" spans="1:9" x14ac:dyDescent="0.35">
      <c r="A119" s="84">
        <v>221.85</v>
      </c>
      <c r="B119" s="84">
        <v>234.9</v>
      </c>
      <c r="C119" s="84">
        <v>213</v>
      </c>
      <c r="D119" t="s">
        <v>58</v>
      </c>
      <c r="E119">
        <v>203</v>
      </c>
      <c r="F119" t="s">
        <v>67</v>
      </c>
      <c r="I119">
        <v>74791</v>
      </c>
    </row>
    <row r="120" spans="1:9" x14ac:dyDescent="0.35">
      <c r="A120" s="84">
        <v>129.88</v>
      </c>
      <c r="B120" s="84">
        <v>137.52000000000001</v>
      </c>
      <c r="C120" s="84">
        <v>150</v>
      </c>
      <c r="D120" t="s">
        <v>58</v>
      </c>
      <c r="E120">
        <v>204</v>
      </c>
      <c r="F120" t="s">
        <v>67</v>
      </c>
      <c r="I120">
        <v>74055</v>
      </c>
    </row>
    <row r="121" spans="1:9" x14ac:dyDescent="0.35">
      <c r="A121" s="84">
        <v>196.86084999999997</v>
      </c>
      <c r="B121" s="84">
        <v>185.6</v>
      </c>
      <c r="C121" s="84">
        <v>160</v>
      </c>
      <c r="D121" t="s">
        <v>58</v>
      </c>
      <c r="E121">
        <v>205</v>
      </c>
      <c r="F121" t="s">
        <v>67</v>
      </c>
      <c r="I121">
        <v>13861</v>
      </c>
    </row>
    <row r="122" spans="1:9" x14ac:dyDescent="0.35">
      <c r="A122" s="84">
        <v>186.85833333333335</v>
      </c>
      <c r="B122" s="84">
        <v>185.6</v>
      </c>
      <c r="C122" s="84">
        <v>160</v>
      </c>
      <c r="D122" t="s">
        <v>58</v>
      </c>
      <c r="E122">
        <v>206</v>
      </c>
      <c r="F122" t="s">
        <v>67</v>
      </c>
      <c r="I122">
        <v>78684</v>
      </c>
    </row>
    <row r="123" spans="1:9" x14ac:dyDescent="0.35">
      <c r="A123" s="84">
        <v>96.060625000000002</v>
      </c>
      <c r="B123" s="84">
        <v>78.88</v>
      </c>
      <c r="C123" s="84">
        <v>68</v>
      </c>
      <c r="D123" t="s">
        <v>58</v>
      </c>
      <c r="E123">
        <v>207</v>
      </c>
      <c r="F123" t="s">
        <v>67</v>
      </c>
      <c r="I123">
        <v>67412</v>
      </c>
    </row>
    <row r="124" spans="1:9" x14ac:dyDescent="0.35">
      <c r="A124" s="84">
        <v>290.11031249999996</v>
      </c>
      <c r="B124" s="84">
        <v>307.17562499999997</v>
      </c>
      <c r="C124" s="84">
        <v>272</v>
      </c>
      <c r="D124" t="s">
        <v>58</v>
      </c>
      <c r="E124">
        <v>207</v>
      </c>
      <c r="F124" t="s">
        <v>67</v>
      </c>
      <c r="I124">
        <v>32862</v>
      </c>
    </row>
    <row r="125" spans="1:9" x14ac:dyDescent="0.35">
      <c r="A125" s="84">
        <v>186.39862500000001</v>
      </c>
      <c r="B125" s="84">
        <v>197.36325000000002</v>
      </c>
      <c r="C125" s="84">
        <v>200</v>
      </c>
      <c r="D125" t="s">
        <v>58</v>
      </c>
      <c r="E125">
        <v>209</v>
      </c>
      <c r="F125" t="s">
        <v>67</v>
      </c>
      <c r="I125">
        <v>66324</v>
      </c>
    </row>
    <row r="126" spans="1:9" x14ac:dyDescent="0.35">
      <c r="A126" s="84">
        <v>245.82</v>
      </c>
      <c r="B126" s="84">
        <v>234.32</v>
      </c>
      <c r="C126" s="84">
        <v>202</v>
      </c>
      <c r="D126" t="s">
        <v>58</v>
      </c>
      <c r="E126">
        <v>222</v>
      </c>
      <c r="I126">
        <v>44988</v>
      </c>
    </row>
    <row r="127" spans="1:9" x14ac:dyDescent="0.35">
      <c r="A127" s="84">
        <v>33.489999999999995</v>
      </c>
      <c r="B127" s="84">
        <v>35.46</v>
      </c>
      <c r="C127" s="84">
        <v>46</v>
      </c>
      <c r="D127" t="s">
        <v>58</v>
      </c>
      <c r="E127">
        <v>258</v>
      </c>
      <c r="I127">
        <v>81113</v>
      </c>
    </row>
    <row r="128" spans="1:9" x14ac:dyDescent="0.35">
      <c r="A128" s="84">
        <v>103.87</v>
      </c>
      <c r="B128" s="84">
        <v>109.98</v>
      </c>
      <c r="C128" s="84">
        <v>154.5</v>
      </c>
      <c r="D128" t="s">
        <v>58</v>
      </c>
      <c r="E128">
        <v>274</v>
      </c>
      <c r="H128">
        <v>18700</v>
      </c>
      <c r="I128">
        <v>18146</v>
      </c>
    </row>
    <row r="129" spans="1:9" x14ac:dyDescent="0.35">
      <c r="A129" s="84">
        <v>117.89754999999998</v>
      </c>
      <c r="B129" s="84">
        <v>124.83269999999997</v>
      </c>
      <c r="C129" s="84">
        <v>154.5</v>
      </c>
      <c r="D129" t="s">
        <v>58</v>
      </c>
      <c r="E129">
        <v>274</v>
      </c>
      <c r="H129">
        <v>18700</v>
      </c>
      <c r="I129">
        <v>64969</v>
      </c>
    </row>
    <row r="130" spans="1:9" x14ac:dyDescent="0.35">
      <c r="A130" s="84">
        <v>291.98775000000001</v>
      </c>
      <c r="B130" s="84">
        <v>309.1635</v>
      </c>
      <c r="C130" s="84">
        <v>460</v>
      </c>
      <c r="D130" t="s">
        <v>58</v>
      </c>
      <c r="E130">
        <v>278</v>
      </c>
      <c r="H130">
        <v>9479</v>
      </c>
      <c r="I130">
        <v>29967</v>
      </c>
    </row>
    <row r="131" spans="1:9" x14ac:dyDescent="0.35">
      <c r="A131" s="84">
        <v>97.92</v>
      </c>
      <c r="B131" s="84">
        <v>103.68</v>
      </c>
      <c r="C131" s="84">
        <v>89.5</v>
      </c>
      <c r="D131" t="s">
        <v>58</v>
      </c>
      <c r="E131">
        <v>328</v>
      </c>
      <c r="I131">
        <v>48924</v>
      </c>
    </row>
    <row r="132" spans="1:9" x14ac:dyDescent="0.35">
      <c r="A132" s="84">
        <v>174.16499999999999</v>
      </c>
      <c r="B132" s="84">
        <v>184.41</v>
      </c>
      <c r="C132" s="84">
        <v>320</v>
      </c>
      <c r="D132" t="s">
        <v>58</v>
      </c>
      <c r="E132">
        <v>329</v>
      </c>
      <c r="I132">
        <v>10420</v>
      </c>
    </row>
    <row r="133" spans="1:9" x14ac:dyDescent="0.35">
      <c r="A133" s="84">
        <v>309.82499999999999</v>
      </c>
      <c r="B133" s="84">
        <v>328.05</v>
      </c>
      <c r="C133" s="84">
        <v>320</v>
      </c>
      <c r="D133" t="s">
        <v>58</v>
      </c>
      <c r="E133">
        <v>345</v>
      </c>
      <c r="I133">
        <v>53057</v>
      </c>
    </row>
    <row r="134" spans="1:9" x14ac:dyDescent="0.35">
      <c r="A134" s="84">
        <v>172.38</v>
      </c>
      <c r="B134" s="84">
        <v>182.52</v>
      </c>
      <c r="C134" s="84">
        <v>160</v>
      </c>
      <c r="D134" t="s">
        <v>58</v>
      </c>
      <c r="E134">
        <v>366</v>
      </c>
      <c r="I134">
        <v>12788</v>
      </c>
    </row>
    <row r="135" spans="1:9" x14ac:dyDescent="0.35">
      <c r="A135" s="84">
        <v>281.34999999999997</v>
      </c>
      <c r="B135" s="84">
        <v>278.39999999999998</v>
      </c>
      <c r="C135" s="84">
        <v>240</v>
      </c>
      <c r="D135" t="s">
        <v>58</v>
      </c>
      <c r="E135">
        <v>371</v>
      </c>
      <c r="I135">
        <v>51772</v>
      </c>
    </row>
    <row r="136" spans="1:9" x14ac:dyDescent="0.35">
      <c r="A136" s="84">
        <v>192.95</v>
      </c>
      <c r="B136" s="84">
        <v>185.6</v>
      </c>
      <c r="C136" s="84">
        <v>160</v>
      </c>
      <c r="D136" t="s">
        <v>58</v>
      </c>
      <c r="E136">
        <v>380</v>
      </c>
      <c r="I136">
        <v>31865</v>
      </c>
    </row>
    <row r="137" spans="1:9" x14ac:dyDescent="0.35">
      <c r="A137" s="84">
        <v>189.63499999999999</v>
      </c>
      <c r="B137" s="84">
        <v>162.39999999999998</v>
      </c>
      <c r="C137" s="84">
        <v>140</v>
      </c>
      <c r="D137" t="s">
        <v>58</v>
      </c>
      <c r="E137">
        <v>382</v>
      </c>
      <c r="I137">
        <v>4605</v>
      </c>
    </row>
    <row r="138" spans="1:9" x14ac:dyDescent="0.35">
      <c r="A138" s="84">
        <v>29.538714285714281</v>
      </c>
      <c r="B138" s="84">
        <v>31.276285714285713</v>
      </c>
      <c r="C138" s="84">
        <v>200</v>
      </c>
      <c r="D138" t="s">
        <v>58</v>
      </c>
      <c r="E138">
        <v>389</v>
      </c>
      <c r="I138">
        <v>27821</v>
      </c>
    </row>
    <row r="139" spans="1:9" x14ac:dyDescent="0.35">
      <c r="A139" s="84">
        <v>142.70735000000002</v>
      </c>
      <c r="B139" s="84">
        <v>151.10190000000003</v>
      </c>
      <c r="C139" s="84">
        <v>200</v>
      </c>
      <c r="D139" t="s">
        <v>58</v>
      </c>
      <c r="E139">
        <v>389</v>
      </c>
      <c r="I139">
        <v>44528</v>
      </c>
    </row>
    <row r="140" spans="1:9" x14ac:dyDescent="0.35">
      <c r="A140" s="84">
        <v>138.04</v>
      </c>
      <c r="B140" s="84">
        <v>146.16</v>
      </c>
      <c r="C140" s="84">
        <v>320</v>
      </c>
      <c r="D140" t="s">
        <v>58</v>
      </c>
      <c r="E140">
        <v>390</v>
      </c>
      <c r="I140">
        <v>66767</v>
      </c>
    </row>
    <row r="141" spans="1:9" x14ac:dyDescent="0.35">
      <c r="A141" s="84">
        <v>194.31</v>
      </c>
      <c r="B141" s="84">
        <v>158.91999999999999</v>
      </c>
      <c r="C141" s="84">
        <v>137</v>
      </c>
      <c r="D141" t="s">
        <v>58</v>
      </c>
      <c r="E141">
        <v>396</v>
      </c>
      <c r="I141">
        <v>81942</v>
      </c>
    </row>
    <row r="142" spans="1:9" x14ac:dyDescent="0.35">
      <c r="A142" s="84">
        <v>96.899999999999991</v>
      </c>
      <c r="B142" s="84">
        <v>102.60000000000001</v>
      </c>
      <c r="C142" s="84">
        <v>105</v>
      </c>
      <c r="D142" t="s">
        <v>58</v>
      </c>
      <c r="E142">
        <v>504</v>
      </c>
      <c r="H142">
        <v>10915</v>
      </c>
      <c r="I142">
        <v>32022</v>
      </c>
    </row>
    <row r="143" spans="1:9" x14ac:dyDescent="0.35">
      <c r="A143" s="84">
        <v>120.35999999999999</v>
      </c>
      <c r="B143" s="84">
        <v>127.44</v>
      </c>
      <c r="C143" s="84">
        <v>160</v>
      </c>
      <c r="D143" t="s">
        <v>58</v>
      </c>
      <c r="E143">
        <v>555</v>
      </c>
      <c r="H143">
        <v>16164</v>
      </c>
      <c r="I143">
        <v>21801</v>
      </c>
    </row>
    <row r="144" spans="1:9" x14ac:dyDescent="0.35">
      <c r="A144" s="84">
        <v>242.76000000000002</v>
      </c>
      <c r="B144" s="84">
        <v>185.6</v>
      </c>
      <c r="C144" s="84">
        <v>160</v>
      </c>
      <c r="D144" t="s">
        <v>58</v>
      </c>
      <c r="E144">
        <v>555</v>
      </c>
      <c r="H144">
        <v>16164</v>
      </c>
      <c r="I144">
        <v>67683</v>
      </c>
    </row>
    <row r="145" spans="1:9" x14ac:dyDescent="0.35">
      <c r="A145" s="84">
        <v>204</v>
      </c>
      <c r="B145" s="84">
        <v>216</v>
      </c>
      <c r="C145" s="84">
        <v>280</v>
      </c>
      <c r="D145" t="s">
        <v>58</v>
      </c>
      <c r="E145">
        <v>564</v>
      </c>
      <c r="I145">
        <v>27228</v>
      </c>
    </row>
    <row r="146" spans="1:9" x14ac:dyDescent="0.35">
      <c r="A146" s="84">
        <v>135.57499999999999</v>
      </c>
      <c r="B146" s="84">
        <v>143.55000000000001</v>
      </c>
      <c r="C146" s="84">
        <v>209</v>
      </c>
      <c r="D146" t="s">
        <v>58</v>
      </c>
      <c r="E146">
        <v>565</v>
      </c>
      <c r="H146" t="s">
        <v>62</v>
      </c>
      <c r="I146">
        <v>81842</v>
      </c>
    </row>
    <row r="147" spans="1:9" x14ac:dyDescent="0.35">
      <c r="A147" s="84">
        <v>158.1</v>
      </c>
      <c r="B147" s="84">
        <v>167.4</v>
      </c>
      <c r="C147" s="84">
        <v>160</v>
      </c>
      <c r="D147" t="s">
        <v>58</v>
      </c>
      <c r="E147">
        <v>599</v>
      </c>
      <c r="I147">
        <v>55011</v>
      </c>
    </row>
    <row r="148" spans="1:9" x14ac:dyDescent="0.35">
      <c r="A148" s="84">
        <v>216.9388888888889</v>
      </c>
      <c r="B148" s="84">
        <v>185.6</v>
      </c>
      <c r="C148" s="84">
        <v>160</v>
      </c>
      <c r="D148" t="s">
        <v>58</v>
      </c>
      <c r="E148">
        <v>599</v>
      </c>
      <c r="I148">
        <v>14796</v>
      </c>
    </row>
    <row r="149" spans="1:9" x14ac:dyDescent="0.35">
      <c r="A149" s="84">
        <v>174.16499999999999</v>
      </c>
      <c r="B149" s="84">
        <v>184.41</v>
      </c>
      <c r="C149" s="84">
        <v>213</v>
      </c>
      <c r="D149" t="s">
        <v>58</v>
      </c>
      <c r="E149">
        <v>633</v>
      </c>
      <c r="H149">
        <v>7918</v>
      </c>
      <c r="I149">
        <v>49244</v>
      </c>
    </row>
    <row r="150" spans="1:9" x14ac:dyDescent="0.35">
      <c r="A150" s="84">
        <v>252.18819999999999</v>
      </c>
      <c r="B150" s="84">
        <v>267.02280000000002</v>
      </c>
      <c r="C150" s="84">
        <v>320</v>
      </c>
      <c r="D150" t="s">
        <v>58</v>
      </c>
      <c r="E150">
        <v>699</v>
      </c>
      <c r="I150">
        <v>20956</v>
      </c>
    </row>
    <row r="151" spans="1:9" x14ac:dyDescent="0.35">
      <c r="A151" s="84">
        <v>236.07644999999997</v>
      </c>
      <c r="B151" s="84">
        <v>214.6</v>
      </c>
      <c r="C151" s="84">
        <v>185</v>
      </c>
      <c r="D151" t="s">
        <v>58</v>
      </c>
      <c r="E151">
        <v>739</v>
      </c>
      <c r="H151">
        <v>24889</v>
      </c>
      <c r="I151">
        <v>76919</v>
      </c>
    </row>
    <row r="152" spans="1:9" x14ac:dyDescent="0.35">
      <c r="A152" s="84">
        <v>287.1028</v>
      </c>
      <c r="B152" s="84">
        <v>139.19999999999999</v>
      </c>
      <c r="C152" s="84">
        <v>120</v>
      </c>
      <c r="D152" t="s">
        <v>58</v>
      </c>
      <c r="E152">
        <v>762</v>
      </c>
      <c r="I152">
        <v>4834</v>
      </c>
    </row>
    <row r="153" spans="1:9" x14ac:dyDescent="0.35">
      <c r="A153" s="84">
        <v>147.47499999999999</v>
      </c>
      <c r="B153" s="84">
        <v>156.15</v>
      </c>
      <c r="C153" s="84">
        <v>320</v>
      </c>
      <c r="D153" t="s">
        <v>58</v>
      </c>
      <c r="E153">
        <v>800</v>
      </c>
      <c r="I153">
        <v>25663</v>
      </c>
    </row>
    <row r="154" spans="1:9" x14ac:dyDescent="0.35">
      <c r="A154" s="84">
        <v>246.16000000000003</v>
      </c>
      <c r="B154" s="84">
        <v>185.6</v>
      </c>
      <c r="C154" s="84">
        <v>160</v>
      </c>
      <c r="D154" t="s">
        <v>58</v>
      </c>
      <c r="E154">
        <v>802</v>
      </c>
      <c r="I154">
        <v>51790</v>
      </c>
    </row>
    <row r="155" spans="1:9" x14ac:dyDescent="0.35">
      <c r="A155" s="84">
        <v>373.65643000000006</v>
      </c>
      <c r="B155" s="84">
        <v>371.2</v>
      </c>
      <c r="C155" s="84">
        <v>320</v>
      </c>
      <c r="D155" t="s">
        <v>58</v>
      </c>
      <c r="E155">
        <v>806</v>
      </c>
      <c r="I155">
        <v>4730</v>
      </c>
    </row>
    <row r="156" spans="1:9" x14ac:dyDescent="0.35">
      <c r="A156" s="84">
        <v>129.11500000000001</v>
      </c>
      <c r="B156" s="84">
        <v>136.71</v>
      </c>
      <c r="C156" s="84">
        <v>169.5</v>
      </c>
      <c r="D156" t="s">
        <v>58</v>
      </c>
      <c r="E156">
        <v>813</v>
      </c>
      <c r="I156">
        <v>871</v>
      </c>
    </row>
    <row r="157" spans="1:9" x14ac:dyDescent="0.35">
      <c r="A157" s="84">
        <v>53.624375000000001</v>
      </c>
      <c r="B157" s="84">
        <v>56.778750000000002</v>
      </c>
      <c r="C157" s="84">
        <v>320</v>
      </c>
      <c r="D157" t="s">
        <v>58</v>
      </c>
      <c r="E157">
        <v>914</v>
      </c>
      <c r="I157">
        <v>35549</v>
      </c>
    </row>
    <row r="158" spans="1:9" x14ac:dyDescent="0.35">
      <c r="A158" s="84">
        <v>187.76499999999999</v>
      </c>
      <c r="B158" s="84">
        <v>80.039999999999992</v>
      </c>
      <c r="C158" s="84">
        <v>69</v>
      </c>
      <c r="D158" t="s">
        <v>58</v>
      </c>
      <c r="E158">
        <v>965</v>
      </c>
      <c r="I158">
        <v>12232</v>
      </c>
    </row>
    <row r="159" spans="1:9" x14ac:dyDescent="0.35">
      <c r="A159" s="84">
        <v>88.399999999999991</v>
      </c>
      <c r="B159" s="84">
        <v>93.600000000000009</v>
      </c>
      <c r="C159" s="84">
        <v>121</v>
      </c>
      <c r="D159" t="s">
        <v>58</v>
      </c>
      <c r="E159">
        <v>988</v>
      </c>
      <c r="I159">
        <v>11892</v>
      </c>
    </row>
    <row r="160" spans="1:9" x14ac:dyDescent="0.35">
      <c r="A160" s="84">
        <v>158.00555555555556</v>
      </c>
      <c r="B160" s="84">
        <v>167.3</v>
      </c>
      <c r="C160" s="84">
        <v>160</v>
      </c>
      <c r="D160" t="s">
        <v>58</v>
      </c>
      <c r="E160">
        <v>998</v>
      </c>
      <c r="I160">
        <v>19721</v>
      </c>
    </row>
    <row r="161" spans="1:9" x14ac:dyDescent="0.35">
      <c r="A161" s="84">
        <v>146.95555555555555</v>
      </c>
      <c r="B161" s="84">
        <v>155.6</v>
      </c>
      <c r="C161" s="84">
        <v>160</v>
      </c>
      <c r="D161" t="s">
        <v>58</v>
      </c>
      <c r="E161">
        <v>998</v>
      </c>
      <c r="I161">
        <v>84750</v>
      </c>
    </row>
    <row r="162" spans="1:9" x14ac:dyDescent="0.35">
      <c r="A162" s="84">
        <v>296.66496000000001</v>
      </c>
      <c r="B162" s="84">
        <v>314.11584000000005</v>
      </c>
      <c r="C162" s="84">
        <v>320</v>
      </c>
      <c r="D162" t="s">
        <v>58</v>
      </c>
      <c r="E162">
        <v>999</v>
      </c>
      <c r="H162">
        <v>1000</v>
      </c>
      <c r="I162">
        <v>71012</v>
      </c>
    </row>
    <row r="163" spans="1:9" x14ac:dyDescent="0.35">
      <c r="A163" s="84">
        <v>227.46</v>
      </c>
      <c r="B163" s="84">
        <v>240.84000000000003</v>
      </c>
      <c r="C163" s="84">
        <v>310.5</v>
      </c>
      <c r="D163" t="s">
        <v>58</v>
      </c>
      <c r="E163">
        <v>1108</v>
      </c>
      <c r="I163">
        <v>53124</v>
      </c>
    </row>
    <row r="164" spans="1:9" x14ac:dyDescent="0.35">
      <c r="A164" s="84">
        <v>165.91047999999998</v>
      </c>
      <c r="B164" s="84">
        <v>175.66991999999999</v>
      </c>
      <c r="C164" s="84">
        <v>160</v>
      </c>
      <c r="D164" t="s">
        <v>58</v>
      </c>
      <c r="E164">
        <v>1133</v>
      </c>
      <c r="I164">
        <v>49338</v>
      </c>
    </row>
    <row r="165" spans="1:9" x14ac:dyDescent="0.35">
      <c r="A165" s="84">
        <v>21.25</v>
      </c>
      <c r="B165" s="84">
        <v>22.5</v>
      </c>
      <c r="C165" s="84">
        <v>138.5</v>
      </c>
      <c r="D165" t="s">
        <v>58</v>
      </c>
      <c r="E165">
        <v>1181</v>
      </c>
      <c r="H165">
        <v>8873</v>
      </c>
      <c r="I165">
        <v>84823</v>
      </c>
    </row>
    <row r="166" spans="1:9" x14ac:dyDescent="0.35">
      <c r="A166" s="84">
        <v>217.45303500000003</v>
      </c>
      <c r="B166" s="84">
        <v>185.6</v>
      </c>
      <c r="C166" s="84">
        <v>160</v>
      </c>
      <c r="D166" t="s">
        <v>58</v>
      </c>
      <c r="E166">
        <v>1198</v>
      </c>
      <c r="I166">
        <v>67138</v>
      </c>
    </row>
    <row r="167" spans="1:9" x14ac:dyDescent="0.35">
      <c r="A167" s="84">
        <v>64.004999999999995</v>
      </c>
      <c r="B167" s="84">
        <v>67.77</v>
      </c>
      <c r="C167" s="84">
        <v>227</v>
      </c>
      <c r="D167" t="s">
        <v>58</v>
      </c>
      <c r="E167">
        <v>1202</v>
      </c>
      <c r="I167">
        <v>23783</v>
      </c>
    </row>
    <row r="168" spans="1:9" x14ac:dyDescent="0.35">
      <c r="A168" s="84">
        <v>268.005</v>
      </c>
      <c r="B168" s="84">
        <v>263.89999999999998</v>
      </c>
      <c r="C168" s="84">
        <v>227.5</v>
      </c>
      <c r="D168" t="s">
        <v>58</v>
      </c>
      <c r="E168">
        <v>1203</v>
      </c>
      <c r="I168">
        <v>6578</v>
      </c>
    </row>
    <row r="169" spans="1:9" x14ac:dyDescent="0.35">
      <c r="A169" s="84">
        <v>80.75</v>
      </c>
      <c r="B169" s="84">
        <v>85.5</v>
      </c>
      <c r="C169" s="84">
        <v>167.5</v>
      </c>
      <c r="D169" t="s">
        <v>58</v>
      </c>
      <c r="E169">
        <v>1350</v>
      </c>
      <c r="I169">
        <v>1764</v>
      </c>
    </row>
    <row r="170" spans="1:9" x14ac:dyDescent="0.35">
      <c r="A170" s="84">
        <v>111.265</v>
      </c>
      <c r="B170" s="84">
        <v>117.81</v>
      </c>
      <c r="C170" s="84">
        <v>155</v>
      </c>
      <c r="D170" t="s">
        <v>58</v>
      </c>
      <c r="E170">
        <v>1359</v>
      </c>
      <c r="I170">
        <v>66487</v>
      </c>
    </row>
    <row r="171" spans="1:9" x14ac:dyDescent="0.35">
      <c r="A171" s="84">
        <v>8.5</v>
      </c>
      <c r="B171" s="84">
        <v>9</v>
      </c>
      <c r="C171" s="84">
        <v>188</v>
      </c>
      <c r="D171" t="s">
        <v>58</v>
      </c>
      <c r="E171">
        <v>1479</v>
      </c>
      <c r="I171">
        <v>15670</v>
      </c>
    </row>
    <row r="172" spans="1:9" x14ac:dyDescent="0.35">
      <c r="A172" s="84">
        <v>205.44499999999999</v>
      </c>
      <c r="B172" s="84">
        <v>185.6</v>
      </c>
      <c r="C172" s="84">
        <v>160</v>
      </c>
      <c r="D172" t="s">
        <v>58</v>
      </c>
      <c r="E172">
        <v>1498</v>
      </c>
      <c r="H172" t="s">
        <v>144</v>
      </c>
      <c r="I172">
        <v>72518</v>
      </c>
    </row>
    <row r="173" spans="1:9" x14ac:dyDescent="0.35">
      <c r="A173" s="84">
        <v>147.64499999999998</v>
      </c>
      <c r="B173" s="84">
        <v>129.34</v>
      </c>
      <c r="C173" s="84">
        <v>111.5</v>
      </c>
      <c r="D173" t="s">
        <v>58</v>
      </c>
      <c r="E173">
        <v>1567</v>
      </c>
      <c r="I173">
        <v>33712</v>
      </c>
    </row>
    <row r="174" spans="1:9" x14ac:dyDescent="0.35">
      <c r="A174" s="84">
        <v>542.55499999999995</v>
      </c>
      <c r="B174" s="84">
        <v>375.84</v>
      </c>
      <c r="C174" s="84">
        <v>324</v>
      </c>
      <c r="D174" t="s">
        <v>58</v>
      </c>
      <c r="E174">
        <v>1588</v>
      </c>
      <c r="H174" t="s">
        <v>141</v>
      </c>
      <c r="I174">
        <v>72756</v>
      </c>
    </row>
    <row r="175" spans="1:9" x14ac:dyDescent="0.35">
      <c r="A175" s="84">
        <v>230.77500000000001</v>
      </c>
      <c r="B175" s="84">
        <v>244.35</v>
      </c>
      <c r="C175" s="84">
        <v>230.5</v>
      </c>
      <c r="D175" t="s">
        <v>58</v>
      </c>
      <c r="E175">
        <v>1662</v>
      </c>
      <c r="I175">
        <v>15718</v>
      </c>
    </row>
    <row r="176" spans="1:9" x14ac:dyDescent="0.35">
      <c r="A176" s="84">
        <v>44.6111875</v>
      </c>
      <c r="B176" s="84">
        <v>47.235375000000005</v>
      </c>
      <c r="C176" s="84">
        <v>63</v>
      </c>
      <c r="D176" t="s">
        <v>58</v>
      </c>
      <c r="E176">
        <v>1697</v>
      </c>
      <c r="I176">
        <v>32257</v>
      </c>
    </row>
    <row r="177" spans="1:9" x14ac:dyDescent="0.35">
      <c r="A177" s="84">
        <v>108.43571428571428</v>
      </c>
      <c r="B177" s="84">
        <v>114.81428571428572</v>
      </c>
      <c r="C177" s="84">
        <v>160</v>
      </c>
      <c r="D177" t="s">
        <v>58</v>
      </c>
      <c r="E177">
        <v>1847</v>
      </c>
      <c r="I177">
        <v>25646</v>
      </c>
    </row>
    <row r="178" spans="1:9" x14ac:dyDescent="0.35">
      <c r="A178" s="84">
        <v>203.49</v>
      </c>
      <c r="B178" s="84">
        <v>197.2</v>
      </c>
      <c r="C178" s="84">
        <v>170</v>
      </c>
      <c r="D178" t="s">
        <v>58</v>
      </c>
      <c r="E178">
        <v>1855</v>
      </c>
      <c r="I178">
        <v>51308</v>
      </c>
    </row>
    <row r="179" spans="1:9" x14ac:dyDescent="0.35">
      <c r="A179" s="84">
        <v>390.23500000000001</v>
      </c>
      <c r="B179" s="84">
        <v>371.2</v>
      </c>
      <c r="C179" s="84">
        <v>320</v>
      </c>
      <c r="D179" t="s">
        <v>58</v>
      </c>
      <c r="E179">
        <v>1856</v>
      </c>
      <c r="H179">
        <v>11246</v>
      </c>
      <c r="I179">
        <v>70776</v>
      </c>
    </row>
    <row r="180" spans="1:9" x14ac:dyDescent="0.35">
      <c r="A180" s="84">
        <v>9.2678333333333338</v>
      </c>
      <c r="B180" s="84">
        <v>9.8130000000000006</v>
      </c>
      <c r="C180" s="84">
        <v>80</v>
      </c>
      <c r="D180" t="s">
        <v>58</v>
      </c>
      <c r="E180">
        <v>2011</v>
      </c>
      <c r="I180">
        <v>17583</v>
      </c>
    </row>
    <row r="181" spans="1:9" x14ac:dyDescent="0.35">
      <c r="A181" s="84">
        <v>108.14974999999998</v>
      </c>
      <c r="B181" s="84">
        <v>114.51149999999998</v>
      </c>
      <c r="C181" s="84">
        <v>125</v>
      </c>
      <c r="D181" t="s">
        <v>58</v>
      </c>
      <c r="E181">
        <v>2132</v>
      </c>
      <c r="I181">
        <v>1211</v>
      </c>
    </row>
    <row r="182" spans="1:9" x14ac:dyDescent="0.35">
      <c r="A182" s="84">
        <v>225.42</v>
      </c>
      <c r="B182" s="84">
        <v>238.68</v>
      </c>
      <c r="C182" s="84">
        <v>240</v>
      </c>
      <c r="D182" t="s">
        <v>58</v>
      </c>
      <c r="E182">
        <v>2165</v>
      </c>
      <c r="I182">
        <v>38577</v>
      </c>
    </row>
    <row r="183" spans="1:9" x14ac:dyDescent="0.35">
      <c r="A183" s="84">
        <v>112.76666666666665</v>
      </c>
      <c r="B183" s="84">
        <v>119.39999999999999</v>
      </c>
      <c r="C183" s="84">
        <v>160</v>
      </c>
      <c r="D183" t="s">
        <v>58</v>
      </c>
      <c r="E183">
        <v>2283</v>
      </c>
      <c r="I183">
        <v>81751</v>
      </c>
    </row>
    <row r="184" spans="1:9" x14ac:dyDescent="0.35">
      <c r="A184" s="84">
        <v>129.38385499999998</v>
      </c>
      <c r="B184" s="84">
        <v>136.99466999999999</v>
      </c>
      <c r="C184" s="84">
        <v>160</v>
      </c>
      <c r="D184" t="s">
        <v>58</v>
      </c>
      <c r="E184">
        <v>2340</v>
      </c>
      <c r="I184">
        <v>6417</v>
      </c>
    </row>
    <row r="185" spans="1:9" x14ac:dyDescent="0.35">
      <c r="A185" s="84">
        <v>151.70017999999999</v>
      </c>
      <c r="B185" s="84">
        <v>160.62371999999999</v>
      </c>
      <c r="C185" s="84">
        <v>160</v>
      </c>
      <c r="D185" t="s">
        <v>58</v>
      </c>
      <c r="E185">
        <v>2360</v>
      </c>
      <c r="I185">
        <v>18528</v>
      </c>
    </row>
    <row r="186" spans="1:9" x14ac:dyDescent="0.35">
      <c r="A186" s="84">
        <v>116.18547999999998</v>
      </c>
      <c r="B186" s="84">
        <v>123.01991999999998</v>
      </c>
      <c r="C186" s="84">
        <v>160</v>
      </c>
      <c r="D186" t="s">
        <v>58</v>
      </c>
      <c r="E186">
        <v>2383</v>
      </c>
      <c r="I186">
        <v>45086</v>
      </c>
    </row>
    <row r="187" spans="1:9" x14ac:dyDescent="0.35">
      <c r="A187" s="84">
        <v>251.17516999999995</v>
      </c>
      <c r="B187" s="84">
        <v>185.6</v>
      </c>
      <c r="C187" s="84">
        <v>160</v>
      </c>
      <c r="D187" t="s">
        <v>58</v>
      </c>
      <c r="E187">
        <v>2393</v>
      </c>
      <c r="I187">
        <v>63550</v>
      </c>
    </row>
    <row r="188" spans="1:9" x14ac:dyDescent="0.35">
      <c r="A188" s="84">
        <v>185.89499999999998</v>
      </c>
      <c r="B188" s="84">
        <v>196.82999999999998</v>
      </c>
      <c r="C188" s="84">
        <v>396</v>
      </c>
      <c r="D188" t="s">
        <v>58</v>
      </c>
      <c r="E188">
        <v>2404</v>
      </c>
      <c r="H188">
        <v>9941</v>
      </c>
      <c r="I188">
        <v>49445</v>
      </c>
    </row>
    <row r="189" spans="1:9" x14ac:dyDescent="0.35">
      <c r="A189" s="84">
        <v>307.95499999999998</v>
      </c>
      <c r="B189" s="84">
        <v>326.07</v>
      </c>
      <c r="C189" s="84">
        <v>303.5</v>
      </c>
      <c r="D189" t="s">
        <v>58</v>
      </c>
      <c r="E189">
        <v>2405</v>
      </c>
      <c r="I189">
        <v>74693</v>
      </c>
    </row>
    <row r="190" spans="1:9" x14ac:dyDescent="0.35">
      <c r="A190" s="84">
        <v>298.26499999999999</v>
      </c>
      <c r="B190" s="84">
        <v>315.81</v>
      </c>
      <c r="C190" s="84">
        <v>445</v>
      </c>
      <c r="D190" t="s">
        <v>58</v>
      </c>
      <c r="E190">
        <v>2406</v>
      </c>
      <c r="I190">
        <v>69978</v>
      </c>
    </row>
    <row r="191" spans="1:9" x14ac:dyDescent="0.35">
      <c r="A191" s="84">
        <v>15.725</v>
      </c>
      <c r="B191" s="84">
        <v>16.650000000000002</v>
      </c>
      <c r="C191" s="84">
        <v>240</v>
      </c>
      <c r="D191" t="s">
        <v>58</v>
      </c>
      <c r="E191">
        <v>2407</v>
      </c>
      <c r="I191">
        <v>12840</v>
      </c>
    </row>
    <row r="192" spans="1:9" x14ac:dyDescent="0.35">
      <c r="A192" s="84">
        <v>208.25</v>
      </c>
      <c r="B192" s="84">
        <v>220.5</v>
      </c>
      <c r="C192" s="84">
        <v>450</v>
      </c>
      <c r="D192" t="s">
        <v>58</v>
      </c>
      <c r="E192">
        <v>2408</v>
      </c>
      <c r="I192">
        <v>41052</v>
      </c>
    </row>
    <row r="193" spans="1:9" x14ac:dyDescent="0.35">
      <c r="A193" s="84">
        <v>200.17499999999998</v>
      </c>
      <c r="B193" s="84">
        <v>211.95000000000002</v>
      </c>
      <c r="C193" s="84">
        <v>575</v>
      </c>
      <c r="D193" t="s">
        <v>58</v>
      </c>
      <c r="E193">
        <v>2409</v>
      </c>
      <c r="I193">
        <v>68314</v>
      </c>
    </row>
    <row r="194" spans="1:9" x14ac:dyDescent="0.35">
      <c r="A194" s="84">
        <v>398.31</v>
      </c>
      <c r="B194" s="84">
        <v>371.2</v>
      </c>
      <c r="C194" s="84">
        <v>320</v>
      </c>
      <c r="D194" t="s">
        <v>58</v>
      </c>
      <c r="E194">
        <v>2410</v>
      </c>
      <c r="I194">
        <v>70112</v>
      </c>
    </row>
    <row r="195" spans="1:9" x14ac:dyDescent="0.35">
      <c r="A195" s="84">
        <v>268.34499999999997</v>
      </c>
      <c r="B195" s="84">
        <v>284.13</v>
      </c>
      <c r="C195" s="84">
        <v>500</v>
      </c>
      <c r="D195" t="s">
        <v>58</v>
      </c>
      <c r="E195">
        <v>2411</v>
      </c>
      <c r="H195" t="s">
        <v>99</v>
      </c>
      <c r="I195">
        <v>62363</v>
      </c>
    </row>
    <row r="196" spans="1:9" x14ac:dyDescent="0.35">
      <c r="A196" s="84">
        <v>209.35500000000002</v>
      </c>
      <c r="B196" s="84">
        <v>221.67000000000002</v>
      </c>
      <c r="C196" s="84">
        <v>450</v>
      </c>
      <c r="D196" t="s">
        <v>58</v>
      </c>
      <c r="E196">
        <v>2412</v>
      </c>
      <c r="I196">
        <v>77808</v>
      </c>
    </row>
    <row r="197" spans="1:9" x14ac:dyDescent="0.35">
      <c r="A197" s="84">
        <v>147.39000000000001</v>
      </c>
      <c r="B197" s="84">
        <v>156.06</v>
      </c>
      <c r="C197" s="84">
        <v>213.5</v>
      </c>
      <c r="D197" t="s">
        <v>58</v>
      </c>
      <c r="E197">
        <v>2413</v>
      </c>
      <c r="I197">
        <v>1657</v>
      </c>
    </row>
    <row r="198" spans="1:9" x14ac:dyDescent="0.35">
      <c r="A198" s="84">
        <v>40.120000000000005</v>
      </c>
      <c r="B198" s="84">
        <v>42.480000000000004</v>
      </c>
      <c r="C198" s="84">
        <v>79.5</v>
      </c>
      <c r="D198" t="s">
        <v>58</v>
      </c>
      <c r="E198">
        <v>2414</v>
      </c>
      <c r="I198">
        <v>69440</v>
      </c>
    </row>
    <row r="199" spans="1:9" x14ac:dyDescent="0.35">
      <c r="A199" s="84">
        <v>259.08</v>
      </c>
      <c r="B199" s="84">
        <v>274.32</v>
      </c>
      <c r="C199" s="84">
        <v>280</v>
      </c>
      <c r="D199" t="s">
        <v>58</v>
      </c>
      <c r="E199">
        <v>2415</v>
      </c>
      <c r="I199">
        <v>38809</v>
      </c>
    </row>
    <row r="200" spans="1:9" x14ac:dyDescent="0.35">
      <c r="A200" s="84">
        <v>173.69409999999999</v>
      </c>
      <c r="B200" s="84">
        <v>183.91140000000001</v>
      </c>
      <c r="C200" s="84">
        <v>259</v>
      </c>
      <c r="D200" t="s">
        <v>58</v>
      </c>
      <c r="E200">
        <v>2417</v>
      </c>
      <c r="I200">
        <v>12790</v>
      </c>
    </row>
    <row r="201" spans="1:9" x14ac:dyDescent="0.35">
      <c r="A201" s="84">
        <v>213.35</v>
      </c>
      <c r="B201" s="84">
        <v>225.9</v>
      </c>
      <c r="C201" s="84">
        <v>260</v>
      </c>
      <c r="D201" t="s">
        <v>58</v>
      </c>
      <c r="E201">
        <v>2418</v>
      </c>
      <c r="I201">
        <v>63584</v>
      </c>
    </row>
    <row r="202" spans="1:9" x14ac:dyDescent="0.35">
      <c r="A202" s="84">
        <v>98.429999999999993</v>
      </c>
      <c r="B202" s="84">
        <v>104.22</v>
      </c>
      <c r="C202" s="84">
        <v>152</v>
      </c>
      <c r="D202" t="s">
        <v>58</v>
      </c>
      <c r="E202">
        <v>2445</v>
      </c>
      <c r="H202">
        <v>2228</v>
      </c>
      <c r="I202">
        <v>26352</v>
      </c>
    </row>
    <row r="203" spans="1:9" x14ac:dyDescent="0.35">
      <c r="A203" s="84">
        <v>282.03000000000003</v>
      </c>
      <c r="B203" s="84">
        <v>298.62</v>
      </c>
      <c r="C203" s="84">
        <v>276.5</v>
      </c>
      <c r="D203" t="s">
        <v>58</v>
      </c>
      <c r="E203">
        <v>2500</v>
      </c>
      <c r="I203">
        <v>70047</v>
      </c>
    </row>
    <row r="204" spans="1:9" x14ac:dyDescent="0.35">
      <c r="A204" s="84">
        <v>195.46574499999997</v>
      </c>
      <c r="B204" s="84">
        <v>206.96372999999997</v>
      </c>
      <c r="C204" s="84">
        <v>378</v>
      </c>
      <c r="D204" t="s">
        <v>58</v>
      </c>
      <c r="E204">
        <v>2592</v>
      </c>
      <c r="I204">
        <v>35027</v>
      </c>
    </row>
    <row r="205" spans="1:9" x14ac:dyDescent="0.35">
      <c r="A205" s="84">
        <v>198.9</v>
      </c>
      <c r="B205" s="84">
        <v>197.77999999999997</v>
      </c>
      <c r="C205" s="84">
        <v>170.5</v>
      </c>
      <c r="D205" t="s">
        <v>58</v>
      </c>
      <c r="E205">
        <v>2642</v>
      </c>
      <c r="I205">
        <v>29648</v>
      </c>
    </row>
    <row r="206" spans="1:9" x14ac:dyDescent="0.35">
      <c r="A206" s="84">
        <v>174.08</v>
      </c>
      <c r="B206" s="84">
        <v>184.32000000000002</v>
      </c>
      <c r="C206" s="84">
        <v>325</v>
      </c>
      <c r="D206" t="s">
        <v>58</v>
      </c>
      <c r="E206">
        <v>2651</v>
      </c>
      <c r="H206">
        <v>8393</v>
      </c>
      <c r="I206">
        <v>71632</v>
      </c>
    </row>
    <row r="207" spans="1:9" x14ac:dyDescent="0.35">
      <c r="A207" s="84">
        <v>143.22499999999999</v>
      </c>
      <c r="B207" s="84">
        <v>151.65</v>
      </c>
      <c r="C207" s="84">
        <v>271</v>
      </c>
      <c r="D207" t="s">
        <v>58</v>
      </c>
      <c r="E207">
        <v>2661</v>
      </c>
      <c r="I207">
        <v>80241</v>
      </c>
    </row>
    <row r="208" spans="1:9" x14ac:dyDescent="0.35">
      <c r="A208" s="84">
        <v>318.28028999999998</v>
      </c>
      <c r="B208" s="84">
        <v>301.59999999999997</v>
      </c>
      <c r="C208" s="84">
        <v>260</v>
      </c>
      <c r="D208" t="s">
        <v>58</v>
      </c>
      <c r="E208">
        <v>2747</v>
      </c>
      <c r="I208">
        <v>76450</v>
      </c>
    </row>
    <row r="209" spans="1:9" x14ac:dyDescent="0.35">
      <c r="A209" s="84">
        <v>244.11999999999998</v>
      </c>
      <c r="B209" s="84">
        <v>258.48</v>
      </c>
      <c r="C209" s="84">
        <v>249.7</v>
      </c>
      <c r="D209" t="s">
        <v>58</v>
      </c>
      <c r="E209">
        <v>2770</v>
      </c>
      <c r="I209">
        <v>67647</v>
      </c>
    </row>
    <row r="210" spans="1:9" x14ac:dyDescent="0.35">
      <c r="A210" s="84">
        <v>21.245277777777776</v>
      </c>
      <c r="B210" s="84">
        <v>22.495000000000001</v>
      </c>
      <c r="C210" s="84">
        <v>337</v>
      </c>
      <c r="D210" t="s">
        <v>58</v>
      </c>
      <c r="E210">
        <v>2816</v>
      </c>
      <c r="H210">
        <v>5089</v>
      </c>
      <c r="I210">
        <v>14353</v>
      </c>
    </row>
    <row r="211" spans="1:9" x14ac:dyDescent="0.35">
      <c r="A211" s="84">
        <v>217.09</v>
      </c>
      <c r="B211" s="84">
        <v>229.86</v>
      </c>
      <c r="C211" s="84">
        <v>269.5</v>
      </c>
      <c r="D211" t="s">
        <v>58</v>
      </c>
      <c r="E211">
        <v>2827</v>
      </c>
      <c r="I211">
        <v>81752</v>
      </c>
    </row>
    <row r="212" spans="1:9" x14ac:dyDescent="0.35">
      <c r="A212" s="84">
        <v>79.39</v>
      </c>
      <c r="B212" s="84">
        <v>84.06</v>
      </c>
      <c r="C212" s="84">
        <v>160</v>
      </c>
      <c r="D212" t="s">
        <v>58</v>
      </c>
      <c r="E212">
        <v>2868</v>
      </c>
      <c r="I212">
        <v>39739</v>
      </c>
    </row>
    <row r="213" spans="1:9" x14ac:dyDescent="0.35">
      <c r="A213" s="84">
        <v>192.69499999999999</v>
      </c>
      <c r="B213" s="84">
        <v>204.03</v>
      </c>
      <c r="C213" s="84">
        <v>180</v>
      </c>
      <c r="D213" t="s">
        <v>58</v>
      </c>
      <c r="E213">
        <v>2887</v>
      </c>
      <c r="I213">
        <v>41534</v>
      </c>
    </row>
    <row r="214" spans="1:9" x14ac:dyDescent="0.35">
      <c r="A214" s="84">
        <v>277.15728999999999</v>
      </c>
      <c r="B214" s="84">
        <v>290</v>
      </c>
      <c r="C214" s="84">
        <v>250</v>
      </c>
      <c r="D214" t="s">
        <v>58</v>
      </c>
      <c r="E214">
        <v>2888</v>
      </c>
      <c r="H214" t="s">
        <v>162</v>
      </c>
      <c r="I214">
        <v>27959</v>
      </c>
    </row>
    <row r="215" spans="1:9" x14ac:dyDescent="0.35">
      <c r="A215" s="84">
        <v>215.9</v>
      </c>
      <c r="B215" s="84">
        <v>208.79999999999998</v>
      </c>
      <c r="C215" s="84">
        <v>180</v>
      </c>
      <c r="D215" t="s">
        <v>58</v>
      </c>
      <c r="E215">
        <v>2965</v>
      </c>
      <c r="I215">
        <v>69763</v>
      </c>
    </row>
    <row r="216" spans="1:9" x14ac:dyDescent="0.35">
      <c r="A216" s="84">
        <v>117.411265</v>
      </c>
      <c r="B216" s="84">
        <v>124.31780999999999</v>
      </c>
      <c r="C216" s="84">
        <v>157</v>
      </c>
      <c r="D216" t="s">
        <v>58</v>
      </c>
      <c r="E216">
        <v>2980</v>
      </c>
      <c r="I216">
        <v>3194</v>
      </c>
    </row>
    <row r="217" spans="1:9" x14ac:dyDescent="0.35">
      <c r="A217" s="84">
        <v>186.065</v>
      </c>
      <c r="B217" s="84">
        <v>139.19999999999999</v>
      </c>
      <c r="C217" s="84">
        <v>120</v>
      </c>
      <c r="D217" t="s">
        <v>58</v>
      </c>
      <c r="E217">
        <v>3194</v>
      </c>
      <c r="I217">
        <v>45140</v>
      </c>
    </row>
    <row r="218" spans="1:9" x14ac:dyDescent="0.35">
      <c r="A218" s="84">
        <v>186.065</v>
      </c>
      <c r="B218" s="84">
        <v>139.19999999999999</v>
      </c>
      <c r="C218" s="84">
        <v>120</v>
      </c>
      <c r="D218" t="s">
        <v>58</v>
      </c>
      <c r="E218">
        <v>3194</v>
      </c>
      <c r="I218">
        <v>82267</v>
      </c>
    </row>
    <row r="219" spans="1:9" x14ac:dyDescent="0.35">
      <c r="A219" s="84">
        <v>96.39</v>
      </c>
      <c r="B219" s="84">
        <v>92.8</v>
      </c>
      <c r="C219" s="84">
        <v>80</v>
      </c>
      <c r="D219" t="s">
        <v>58</v>
      </c>
      <c r="E219">
        <v>3220</v>
      </c>
      <c r="I219">
        <v>80173</v>
      </c>
    </row>
    <row r="220" spans="1:9" x14ac:dyDescent="0.35">
      <c r="A220" s="84">
        <v>260.78000000000003</v>
      </c>
      <c r="B220" s="84">
        <v>276.12</v>
      </c>
      <c r="C220" s="84">
        <v>259</v>
      </c>
      <c r="D220" t="s">
        <v>58</v>
      </c>
      <c r="E220">
        <v>3407</v>
      </c>
      <c r="I220">
        <v>6575</v>
      </c>
    </row>
    <row r="221" spans="1:9" x14ac:dyDescent="0.35">
      <c r="A221" s="84">
        <v>126.02387299999998</v>
      </c>
      <c r="B221" s="84">
        <v>133.43704199999999</v>
      </c>
      <c r="C221" s="84">
        <v>218</v>
      </c>
      <c r="D221" t="s">
        <v>58</v>
      </c>
      <c r="E221">
        <v>3445</v>
      </c>
      <c r="I221">
        <v>42581</v>
      </c>
    </row>
    <row r="222" spans="1:9" x14ac:dyDescent="0.35">
      <c r="A222" s="84">
        <v>70.465000000000003</v>
      </c>
      <c r="B222" s="84">
        <v>74.610000000000014</v>
      </c>
      <c r="C222" s="84">
        <v>70.5</v>
      </c>
      <c r="D222" t="s">
        <v>58</v>
      </c>
      <c r="E222">
        <v>3484</v>
      </c>
      <c r="I222">
        <v>25809</v>
      </c>
    </row>
    <row r="223" spans="1:9" x14ac:dyDescent="0.35">
      <c r="A223" s="84">
        <v>113.89999999999999</v>
      </c>
      <c r="B223" s="84">
        <v>95.11999999999999</v>
      </c>
      <c r="C223" s="84">
        <v>82</v>
      </c>
      <c r="D223" t="s">
        <v>58</v>
      </c>
      <c r="E223">
        <v>3485</v>
      </c>
      <c r="I223">
        <v>4717</v>
      </c>
    </row>
    <row r="224" spans="1:9" x14ac:dyDescent="0.35">
      <c r="A224" s="84">
        <v>163.19999999999999</v>
      </c>
      <c r="B224" s="84">
        <v>118.89999999999999</v>
      </c>
      <c r="C224" s="84">
        <v>102.5</v>
      </c>
      <c r="D224" t="s">
        <v>58</v>
      </c>
      <c r="E224">
        <v>3485</v>
      </c>
      <c r="H224">
        <v>15380</v>
      </c>
      <c r="I224">
        <v>11492</v>
      </c>
    </row>
    <row r="225" spans="1:9" x14ac:dyDescent="0.35">
      <c r="A225" s="84">
        <v>104.295</v>
      </c>
      <c r="B225" s="84">
        <v>110.43</v>
      </c>
      <c r="C225" s="84">
        <v>146</v>
      </c>
      <c r="D225" t="s">
        <v>58</v>
      </c>
      <c r="E225">
        <v>3492</v>
      </c>
      <c r="H225">
        <v>12740</v>
      </c>
      <c r="I225">
        <v>70277</v>
      </c>
    </row>
    <row r="226" spans="1:9" x14ac:dyDescent="0.35">
      <c r="A226" s="84">
        <v>131.19605500000003</v>
      </c>
      <c r="B226" s="84">
        <v>138.91347000000002</v>
      </c>
      <c r="C226" s="84">
        <v>120</v>
      </c>
      <c r="D226" t="s">
        <v>58</v>
      </c>
      <c r="E226">
        <v>3514</v>
      </c>
      <c r="I226">
        <v>30771</v>
      </c>
    </row>
    <row r="227" spans="1:9" x14ac:dyDescent="0.35">
      <c r="A227" s="84">
        <v>176.4838</v>
      </c>
      <c r="B227" s="84">
        <v>185.6</v>
      </c>
      <c r="C227" s="84">
        <v>160</v>
      </c>
      <c r="D227" t="s">
        <v>58</v>
      </c>
      <c r="E227">
        <v>3545</v>
      </c>
      <c r="I227">
        <v>26514</v>
      </c>
    </row>
    <row r="228" spans="1:9" x14ac:dyDescent="0.35">
      <c r="A228" s="84">
        <v>161.94200000000001</v>
      </c>
      <c r="B228" s="84">
        <v>120.05999999999999</v>
      </c>
      <c r="C228" s="84">
        <v>103.5</v>
      </c>
      <c r="D228" t="s">
        <v>58</v>
      </c>
      <c r="E228">
        <v>3562</v>
      </c>
      <c r="I228">
        <v>8860</v>
      </c>
    </row>
    <row r="229" spans="1:9" x14ac:dyDescent="0.35">
      <c r="A229" s="84">
        <v>0.51</v>
      </c>
      <c r="B229" s="84">
        <v>0.54</v>
      </c>
      <c r="C229" s="84">
        <v>170</v>
      </c>
      <c r="D229" t="s">
        <v>58</v>
      </c>
      <c r="E229">
        <v>3574</v>
      </c>
      <c r="I229">
        <v>63600</v>
      </c>
    </row>
    <row r="230" spans="1:9" x14ac:dyDescent="0.35">
      <c r="A230" s="84">
        <v>164.98499999999999</v>
      </c>
      <c r="B230" s="84">
        <v>174.69</v>
      </c>
      <c r="C230" s="84">
        <v>152</v>
      </c>
      <c r="D230" t="s">
        <v>58</v>
      </c>
      <c r="E230">
        <v>3583</v>
      </c>
      <c r="I230">
        <v>32089</v>
      </c>
    </row>
    <row r="231" spans="1:9" x14ac:dyDescent="0.35">
      <c r="A231" s="84">
        <v>282.67222222222222</v>
      </c>
      <c r="B231" s="84">
        <v>181.54</v>
      </c>
      <c r="C231" s="84">
        <v>156.5</v>
      </c>
      <c r="D231" t="s">
        <v>58</v>
      </c>
      <c r="E231">
        <v>3832</v>
      </c>
      <c r="I231">
        <v>69640</v>
      </c>
    </row>
    <row r="232" spans="1:9" x14ac:dyDescent="0.35">
      <c r="A232" s="84">
        <v>46.75</v>
      </c>
      <c r="B232" s="84">
        <v>49.5</v>
      </c>
      <c r="C232" s="84">
        <v>160</v>
      </c>
      <c r="D232" t="s">
        <v>58</v>
      </c>
      <c r="E232">
        <v>3884</v>
      </c>
      <c r="I232">
        <v>43054</v>
      </c>
    </row>
    <row r="233" spans="1:9" x14ac:dyDescent="0.35">
      <c r="A233" s="84">
        <v>187.85</v>
      </c>
      <c r="B233" s="84">
        <v>198.9</v>
      </c>
      <c r="C233" s="84">
        <v>287.5</v>
      </c>
      <c r="D233" t="s">
        <v>58</v>
      </c>
      <c r="E233">
        <v>3893</v>
      </c>
      <c r="I233">
        <v>81015</v>
      </c>
    </row>
    <row r="234" spans="1:9" x14ac:dyDescent="0.35">
      <c r="A234" s="84">
        <v>136.935</v>
      </c>
      <c r="B234" s="84">
        <v>144.99</v>
      </c>
      <c r="C234" s="84">
        <v>127</v>
      </c>
      <c r="D234" t="s">
        <v>58</v>
      </c>
      <c r="E234">
        <v>4066</v>
      </c>
      <c r="I234">
        <v>49232</v>
      </c>
    </row>
    <row r="235" spans="1:9" x14ac:dyDescent="0.35">
      <c r="A235" s="84">
        <v>180.81965</v>
      </c>
      <c r="B235" s="84">
        <v>185.6</v>
      </c>
      <c r="C235" s="84">
        <v>160</v>
      </c>
      <c r="D235" t="s">
        <v>58</v>
      </c>
      <c r="E235">
        <v>4229</v>
      </c>
      <c r="I235">
        <v>67645</v>
      </c>
    </row>
    <row r="236" spans="1:9" x14ac:dyDescent="0.35">
      <c r="A236" s="84">
        <v>118.32</v>
      </c>
      <c r="B236" s="84">
        <v>125.27999999999999</v>
      </c>
      <c r="C236" s="84">
        <v>160</v>
      </c>
      <c r="D236" t="s">
        <v>58</v>
      </c>
      <c r="E236">
        <v>4301</v>
      </c>
      <c r="H236">
        <v>23718</v>
      </c>
      <c r="I236">
        <v>26849</v>
      </c>
    </row>
    <row r="237" spans="1:9" x14ac:dyDescent="0.35">
      <c r="A237" s="84">
        <v>301.58756499999998</v>
      </c>
      <c r="B237" s="84">
        <v>319.32801000000001</v>
      </c>
      <c r="C237" s="84">
        <v>320</v>
      </c>
      <c r="D237" t="s">
        <v>58</v>
      </c>
      <c r="E237">
        <v>4324</v>
      </c>
      <c r="H237">
        <v>7663</v>
      </c>
      <c r="I237">
        <v>3702</v>
      </c>
    </row>
    <row r="238" spans="1:9" x14ac:dyDescent="0.35">
      <c r="A238" s="84">
        <v>207.14499999999998</v>
      </c>
      <c r="B238" s="84">
        <v>219.32999999999998</v>
      </c>
      <c r="C238" s="84">
        <v>260</v>
      </c>
      <c r="D238" t="s">
        <v>58</v>
      </c>
      <c r="E238">
        <v>4389</v>
      </c>
      <c r="I238">
        <v>3147</v>
      </c>
    </row>
    <row r="239" spans="1:9" x14ac:dyDescent="0.35">
      <c r="A239" s="84">
        <v>240.125</v>
      </c>
      <c r="B239" s="84">
        <v>103.82</v>
      </c>
      <c r="C239" s="84">
        <v>89.5</v>
      </c>
      <c r="D239" t="s">
        <v>58</v>
      </c>
      <c r="E239">
        <v>4496</v>
      </c>
      <c r="I239">
        <v>44629</v>
      </c>
    </row>
    <row r="240" spans="1:9" x14ac:dyDescent="0.35">
      <c r="A240" s="84">
        <v>52.678750000000001</v>
      </c>
      <c r="B240" s="84">
        <v>55.777500000000003</v>
      </c>
      <c r="C240" s="84">
        <v>221</v>
      </c>
      <c r="D240" t="s">
        <v>58</v>
      </c>
      <c r="E240">
        <v>4505</v>
      </c>
      <c r="I240">
        <v>31879</v>
      </c>
    </row>
    <row r="241" spans="1:9" x14ac:dyDescent="0.35">
      <c r="A241" s="84">
        <v>66.834649999999996</v>
      </c>
      <c r="B241" s="84">
        <v>70.766099999999994</v>
      </c>
      <c r="C241" s="84">
        <v>303.5</v>
      </c>
      <c r="D241" t="s">
        <v>58</v>
      </c>
      <c r="E241">
        <v>4773</v>
      </c>
      <c r="H241">
        <v>7055</v>
      </c>
      <c r="I241">
        <v>40079</v>
      </c>
    </row>
    <row r="242" spans="1:9" x14ac:dyDescent="0.35">
      <c r="A242" s="84">
        <v>120.47177499999998</v>
      </c>
      <c r="B242" s="84">
        <v>127.55834999999999</v>
      </c>
      <c r="C242" s="84">
        <v>160</v>
      </c>
      <c r="D242" t="s">
        <v>58</v>
      </c>
      <c r="E242">
        <v>4805</v>
      </c>
      <c r="I242">
        <v>78526</v>
      </c>
    </row>
    <row r="243" spans="1:9" x14ac:dyDescent="0.35">
      <c r="A243" s="84">
        <v>107.3313888888889</v>
      </c>
      <c r="B243" s="84">
        <v>113.64500000000001</v>
      </c>
      <c r="C243" s="84">
        <v>160</v>
      </c>
      <c r="D243" t="s">
        <v>58</v>
      </c>
      <c r="E243">
        <v>4811</v>
      </c>
      <c r="I243">
        <v>35048</v>
      </c>
    </row>
    <row r="244" spans="1:9" x14ac:dyDescent="0.35">
      <c r="A244" s="84">
        <v>53.634999999999998</v>
      </c>
      <c r="B244" s="84">
        <v>56.79</v>
      </c>
      <c r="C244" s="84">
        <v>69.5</v>
      </c>
      <c r="D244" t="s">
        <v>58</v>
      </c>
      <c r="E244">
        <v>4913</v>
      </c>
      <c r="I244">
        <v>43832</v>
      </c>
    </row>
    <row r="245" spans="1:9" x14ac:dyDescent="0.35">
      <c r="A245" s="84">
        <v>171.59138888888887</v>
      </c>
      <c r="B245" s="84">
        <v>181.685</v>
      </c>
      <c r="C245" s="84">
        <v>240</v>
      </c>
      <c r="D245" t="s">
        <v>58</v>
      </c>
      <c r="E245">
        <v>5057</v>
      </c>
      <c r="I245">
        <v>37434</v>
      </c>
    </row>
    <row r="246" spans="1:9" x14ac:dyDescent="0.35">
      <c r="A246" s="84">
        <v>12.084450000000002</v>
      </c>
      <c r="B246" s="84">
        <v>12.795300000000003</v>
      </c>
      <c r="C246" s="84">
        <v>27.28</v>
      </c>
      <c r="D246" t="s">
        <v>58</v>
      </c>
      <c r="E246">
        <v>5170</v>
      </c>
      <c r="G246" t="s">
        <v>78</v>
      </c>
      <c r="I246">
        <v>53973</v>
      </c>
    </row>
    <row r="247" spans="1:9" x14ac:dyDescent="0.35">
      <c r="A247" s="84">
        <v>94.42102222222222</v>
      </c>
      <c r="B247" s="84">
        <v>99.975200000000001</v>
      </c>
      <c r="C247" s="84">
        <v>109</v>
      </c>
      <c r="D247" t="s">
        <v>58</v>
      </c>
      <c r="E247">
        <v>5191</v>
      </c>
      <c r="I247">
        <v>74085</v>
      </c>
    </row>
    <row r="248" spans="1:9" x14ac:dyDescent="0.35">
      <c r="A248" s="84">
        <v>260.77549499999998</v>
      </c>
      <c r="B248" s="84">
        <v>276.11523</v>
      </c>
      <c r="C248" s="84">
        <v>320</v>
      </c>
      <c r="D248" t="s">
        <v>58</v>
      </c>
      <c r="E248">
        <v>5210</v>
      </c>
      <c r="I248">
        <v>28232</v>
      </c>
    </row>
    <row r="249" spans="1:9" x14ac:dyDescent="0.35">
      <c r="A249" s="84">
        <v>364.22499999999997</v>
      </c>
      <c r="B249" s="84">
        <v>371.2</v>
      </c>
      <c r="C249" s="84">
        <v>320</v>
      </c>
      <c r="D249" t="s">
        <v>58</v>
      </c>
      <c r="E249">
        <v>5364</v>
      </c>
      <c r="I249">
        <v>73912</v>
      </c>
    </row>
    <row r="250" spans="1:9" x14ac:dyDescent="0.35">
      <c r="A250" s="84">
        <v>285.6944444444444</v>
      </c>
      <c r="B250" s="84">
        <v>278.39999999999998</v>
      </c>
      <c r="C250" s="84">
        <v>240</v>
      </c>
      <c r="D250" t="s">
        <v>58</v>
      </c>
      <c r="E250">
        <v>5462</v>
      </c>
      <c r="I250">
        <v>34683</v>
      </c>
    </row>
    <row r="251" spans="1:9" x14ac:dyDescent="0.35">
      <c r="A251" s="84">
        <v>104.87639999999999</v>
      </c>
      <c r="B251" s="84">
        <v>111.04559999999999</v>
      </c>
      <c r="C251" s="84">
        <v>160</v>
      </c>
      <c r="D251" t="s">
        <v>58</v>
      </c>
      <c r="E251">
        <v>5565</v>
      </c>
      <c r="I251">
        <v>14629</v>
      </c>
    </row>
    <row r="252" spans="1:9" x14ac:dyDescent="0.35">
      <c r="A252" s="84">
        <v>229.61815000000001</v>
      </c>
      <c r="B252" s="84">
        <v>185.6</v>
      </c>
      <c r="C252" s="84">
        <v>160</v>
      </c>
      <c r="D252" t="s">
        <v>58</v>
      </c>
      <c r="E252">
        <v>5952</v>
      </c>
      <c r="I252">
        <v>69764</v>
      </c>
    </row>
    <row r="253" spans="1:9" x14ac:dyDescent="0.35">
      <c r="A253" s="84">
        <v>88.683333333333323</v>
      </c>
      <c r="B253" s="84">
        <v>93.899999999999991</v>
      </c>
      <c r="C253" s="84">
        <v>276.5</v>
      </c>
      <c r="D253" t="s">
        <v>58</v>
      </c>
      <c r="E253">
        <v>5954</v>
      </c>
      <c r="I253">
        <v>43137</v>
      </c>
    </row>
    <row r="254" spans="1:9" x14ac:dyDescent="0.35">
      <c r="A254" s="84">
        <v>385.06861500000002</v>
      </c>
      <c r="B254" s="84">
        <v>407.71971000000002</v>
      </c>
      <c r="C254" s="84">
        <v>413</v>
      </c>
      <c r="D254" t="s">
        <v>58</v>
      </c>
      <c r="E254">
        <v>6013</v>
      </c>
      <c r="I254">
        <v>53840</v>
      </c>
    </row>
    <row r="255" spans="1:9" x14ac:dyDescent="0.35">
      <c r="A255" s="84">
        <v>35.009799999999998</v>
      </c>
      <c r="B255" s="84">
        <v>37.069200000000002</v>
      </c>
      <c r="C255" s="84">
        <v>320</v>
      </c>
      <c r="D255" t="s">
        <v>58</v>
      </c>
      <c r="E255">
        <v>6030</v>
      </c>
      <c r="I255">
        <v>60789</v>
      </c>
    </row>
    <row r="256" spans="1:9" x14ac:dyDescent="0.35">
      <c r="A256" s="84">
        <v>302.51499999999999</v>
      </c>
      <c r="B256" s="84">
        <v>320.31</v>
      </c>
      <c r="C256" s="84">
        <v>310.5</v>
      </c>
      <c r="D256" t="s">
        <v>58</v>
      </c>
      <c r="E256">
        <v>6094</v>
      </c>
      <c r="H256">
        <v>9148</v>
      </c>
      <c r="I256">
        <v>67817</v>
      </c>
    </row>
    <row r="257" spans="1:9" x14ac:dyDescent="0.35">
      <c r="A257" s="84">
        <v>76.963250000000002</v>
      </c>
      <c r="B257" s="84">
        <v>81.490499999999997</v>
      </c>
      <c r="C257" s="84">
        <v>155.5</v>
      </c>
      <c r="D257" t="s">
        <v>58</v>
      </c>
      <c r="E257">
        <v>6248</v>
      </c>
      <c r="H257">
        <v>7958</v>
      </c>
      <c r="I257">
        <v>15456</v>
      </c>
    </row>
    <row r="258" spans="1:9" x14ac:dyDescent="0.35">
      <c r="A258" s="84">
        <v>66.348166666666671</v>
      </c>
      <c r="B258" s="84">
        <v>70.251000000000005</v>
      </c>
      <c r="C258" s="84">
        <v>392</v>
      </c>
      <c r="D258" t="s">
        <v>58</v>
      </c>
      <c r="E258">
        <v>6268</v>
      </c>
      <c r="H258">
        <v>9803</v>
      </c>
      <c r="I258">
        <v>35265</v>
      </c>
    </row>
    <row r="259" spans="1:9" x14ac:dyDescent="0.35">
      <c r="A259" s="84">
        <v>372.72499999999997</v>
      </c>
      <c r="B259" s="84">
        <v>354.96</v>
      </c>
      <c r="C259" s="84">
        <v>306</v>
      </c>
      <c r="D259" t="s">
        <v>58</v>
      </c>
      <c r="E259">
        <v>6607</v>
      </c>
      <c r="I259">
        <v>40278</v>
      </c>
    </row>
    <row r="260" spans="1:9" x14ac:dyDescent="0.35">
      <c r="A260" s="84">
        <v>282.11499999999995</v>
      </c>
      <c r="B260" s="84">
        <v>287.68</v>
      </c>
      <c r="C260" s="84">
        <v>248</v>
      </c>
      <c r="D260" t="s">
        <v>58</v>
      </c>
      <c r="E260">
        <v>6609</v>
      </c>
      <c r="I260">
        <v>75982</v>
      </c>
    </row>
    <row r="261" spans="1:9" x14ac:dyDescent="0.35">
      <c r="A261" s="84">
        <v>107.00555555555555</v>
      </c>
      <c r="B261" s="84">
        <v>113.1</v>
      </c>
      <c r="C261" s="84">
        <v>97.5</v>
      </c>
      <c r="D261" t="s">
        <v>58</v>
      </c>
      <c r="E261">
        <v>6998</v>
      </c>
      <c r="I261">
        <v>67527</v>
      </c>
    </row>
    <row r="262" spans="1:9" x14ac:dyDescent="0.35">
      <c r="A262" s="84">
        <v>211.31</v>
      </c>
      <c r="B262" s="84">
        <v>185.6</v>
      </c>
      <c r="C262" s="84">
        <v>160</v>
      </c>
      <c r="D262" t="s">
        <v>58</v>
      </c>
      <c r="E262">
        <v>7018</v>
      </c>
      <c r="I262">
        <v>33700</v>
      </c>
    </row>
    <row r="263" spans="1:9" x14ac:dyDescent="0.35">
      <c r="A263" s="84">
        <v>210.79999999999998</v>
      </c>
      <c r="B263" s="84">
        <v>185.6</v>
      </c>
      <c r="C263" s="84">
        <v>160</v>
      </c>
      <c r="D263" t="s">
        <v>58</v>
      </c>
      <c r="E263">
        <v>7052</v>
      </c>
      <c r="I263">
        <v>62167</v>
      </c>
    </row>
    <row r="264" spans="1:9" x14ac:dyDescent="0.35">
      <c r="A264" s="84">
        <v>125.11999999999999</v>
      </c>
      <c r="B264" s="84">
        <v>132.47999999999999</v>
      </c>
      <c r="C264" s="84">
        <v>163.5</v>
      </c>
      <c r="D264" t="s">
        <v>58</v>
      </c>
      <c r="E264">
        <v>7054</v>
      </c>
      <c r="I264">
        <v>13971</v>
      </c>
    </row>
    <row r="265" spans="1:9" x14ac:dyDescent="0.35">
      <c r="A265" s="84">
        <v>80.92</v>
      </c>
      <c r="B265" s="84">
        <v>64.959999999999994</v>
      </c>
      <c r="C265" s="84">
        <v>56</v>
      </c>
      <c r="D265" t="s">
        <v>58</v>
      </c>
      <c r="E265">
        <v>7073</v>
      </c>
      <c r="H265">
        <v>12421</v>
      </c>
      <c r="I265">
        <v>38815</v>
      </c>
    </row>
    <row r="266" spans="1:9" x14ac:dyDescent="0.35">
      <c r="A266" s="84">
        <v>218.421525</v>
      </c>
      <c r="B266" s="84">
        <v>212.85999999999999</v>
      </c>
      <c r="C266" s="84">
        <v>183.5</v>
      </c>
      <c r="D266" t="s">
        <v>58</v>
      </c>
      <c r="E266">
        <v>7142</v>
      </c>
      <c r="H266">
        <v>11657</v>
      </c>
      <c r="I266">
        <v>21653</v>
      </c>
    </row>
    <row r="267" spans="1:9" x14ac:dyDescent="0.35">
      <c r="A267" s="84">
        <v>227.22820500000003</v>
      </c>
      <c r="B267" s="84">
        <v>175.73999999999998</v>
      </c>
      <c r="C267" s="84">
        <v>151.5</v>
      </c>
      <c r="D267" t="s">
        <v>58</v>
      </c>
      <c r="E267">
        <v>7191</v>
      </c>
      <c r="I267">
        <v>45659</v>
      </c>
    </row>
    <row r="268" spans="1:9" x14ac:dyDescent="0.35">
      <c r="A268" s="84">
        <v>308.125</v>
      </c>
      <c r="B268" s="84">
        <v>324.79999999999995</v>
      </c>
      <c r="C268" s="84">
        <v>280</v>
      </c>
      <c r="D268" t="s">
        <v>58</v>
      </c>
      <c r="E268">
        <v>7193</v>
      </c>
      <c r="G268" t="s">
        <v>72</v>
      </c>
      <c r="I268">
        <v>40290</v>
      </c>
    </row>
    <row r="269" spans="1:9" x14ac:dyDescent="0.35">
      <c r="A269" s="84">
        <v>172.29499999999999</v>
      </c>
      <c r="B269" s="84">
        <v>179.22</v>
      </c>
      <c r="C269" s="84">
        <v>154.5</v>
      </c>
      <c r="D269" t="s">
        <v>58</v>
      </c>
      <c r="E269">
        <v>7193</v>
      </c>
      <c r="G269" t="s">
        <v>76</v>
      </c>
      <c r="I269">
        <v>80104</v>
      </c>
    </row>
    <row r="270" spans="1:9" x14ac:dyDescent="0.35">
      <c r="A270" s="84">
        <v>167.61999999999998</v>
      </c>
      <c r="B270" s="84">
        <v>177.48</v>
      </c>
      <c r="C270" s="84">
        <v>168.5</v>
      </c>
      <c r="D270" t="s">
        <v>58</v>
      </c>
      <c r="E270">
        <v>7193</v>
      </c>
      <c r="G270" t="s">
        <v>78</v>
      </c>
      <c r="I270">
        <v>72493</v>
      </c>
    </row>
    <row r="271" spans="1:9" x14ac:dyDescent="0.35">
      <c r="A271" s="84">
        <v>187.42499999999998</v>
      </c>
      <c r="B271" s="84">
        <v>198.45000000000002</v>
      </c>
      <c r="C271" s="84">
        <v>181.5</v>
      </c>
      <c r="D271" t="s">
        <v>58</v>
      </c>
      <c r="E271">
        <v>7193</v>
      </c>
      <c r="G271" t="s">
        <v>78</v>
      </c>
      <c r="I271">
        <v>45064</v>
      </c>
    </row>
    <row r="272" spans="1:9" x14ac:dyDescent="0.35">
      <c r="A272" s="84">
        <v>81.599999999999994</v>
      </c>
      <c r="B272" s="84">
        <v>86.4</v>
      </c>
      <c r="C272" s="84">
        <v>106.5</v>
      </c>
      <c r="D272" t="s">
        <v>58</v>
      </c>
      <c r="E272">
        <v>7193</v>
      </c>
      <c r="G272" t="s">
        <v>81</v>
      </c>
      <c r="I272">
        <v>47512</v>
      </c>
    </row>
    <row r="273" spans="1:9" x14ac:dyDescent="0.35">
      <c r="A273" s="84">
        <v>360.11666666666667</v>
      </c>
      <c r="B273" s="84">
        <v>324.79999999999995</v>
      </c>
      <c r="C273" s="84">
        <v>280</v>
      </c>
      <c r="D273" t="s">
        <v>58</v>
      </c>
      <c r="E273">
        <v>7193</v>
      </c>
      <c r="G273" t="s">
        <v>83</v>
      </c>
      <c r="I273">
        <v>81755</v>
      </c>
    </row>
    <row r="274" spans="1:9" x14ac:dyDescent="0.35">
      <c r="A274" s="84">
        <v>255.255</v>
      </c>
      <c r="B274" s="84">
        <v>231.99999999999997</v>
      </c>
      <c r="C274" s="84">
        <v>200</v>
      </c>
      <c r="D274" t="s">
        <v>58</v>
      </c>
      <c r="E274">
        <v>7193</v>
      </c>
      <c r="G274" t="s">
        <v>83</v>
      </c>
      <c r="I274">
        <v>310</v>
      </c>
    </row>
    <row r="275" spans="1:9" x14ac:dyDescent="0.35">
      <c r="A275" s="84">
        <v>299.625</v>
      </c>
      <c r="B275" s="84">
        <v>185.6</v>
      </c>
      <c r="C275" s="84">
        <v>160</v>
      </c>
      <c r="D275" t="s">
        <v>58</v>
      </c>
      <c r="E275">
        <v>7193</v>
      </c>
      <c r="G275" t="s">
        <v>86</v>
      </c>
      <c r="I275">
        <v>39040</v>
      </c>
    </row>
    <row r="276" spans="1:9" x14ac:dyDescent="0.35">
      <c r="A276" s="84">
        <v>6.5449999999999999</v>
      </c>
      <c r="B276" s="84">
        <v>6.9300000000000006</v>
      </c>
      <c r="C276" s="84">
        <v>210</v>
      </c>
      <c r="D276" t="s">
        <v>58</v>
      </c>
      <c r="E276">
        <v>7193</v>
      </c>
      <c r="G276" t="s">
        <v>88</v>
      </c>
      <c r="I276">
        <v>77726</v>
      </c>
    </row>
    <row r="277" spans="1:9" x14ac:dyDescent="0.35">
      <c r="A277" s="84">
        <v>233.41000000000003</v>
      </c>
      <c r="B277" s="84">
        <v>247.14000000000001</v>
      </c>
      <c r="C277" s="84">
        <v>350</v>
      </c>
      <c r="D277" t="s">
        <v>58</v>
      </c>
      <c r="E277">
        <v>7193</v>
      </c>
      <c r="G277" t="s">
        <v>88</v>
      </c>
      <c r="I277">
        <v>75231</v>
      </c>
    </row>
    <row r="278" spans="1:9" x14ac:dyDescent="0.35">
      <c r="A278" s="84">
        <v>349.18</v>
      </c>
      <c r="B278" s="84">
        <v>369.72</v>
      </c>
      <c r="C278" s="84">
        <v>420</v>
      </c>
      <c r="D278" t="s">
        <v>58</v>
      </c>
      <c r="E278">
        <v>7193</v>
      </c>
      <c r="G278" t="s">
        <v>88</v>
      </c>
      <c r="I278">
        <v>34840</v>
      </c>
    </row>
    <row r="279" spans="1:9" x14ac:dyDescent="0.35">
      <c r="A279" s="84">
        <v>139.57</v>
      </c>
      <c r="B279" s="84">
        <v>147.78</v>
      </c>
      <c r="C279" s="84">
        <v>229.5</v>
      </c>
      <c r="D279" t="s">
        <v>58</v>
      </c>
      <c r="E279">
        <v>7193</v>
      </c>
      <c r="G279" t="s">
        <v>91</v>
      </c>
      <c r="I279">
        <v>50777</v>
      </c>
    </row>
    <row r="280" spans="1:9" x14ac:dyDescent="0.35">
      <c r="A280" s="84">
        <v>124.76111111111111</v>
      </c>
      <c r="B280" s="84">
        <v>132.1</v>
      </c>
      <c r="C280" s="84">
        <v>187</v>
      </c>
      <c r="D280" t="s">
        <v>58</v>
      </c>
      <c r="E280">
        <v>7193</v>
      </c>
      <c r="G280" t="s">
        <v>93</v>
      </c>
      <c r="I280">
        <v>79458</v>
      </c>
    </row>
    <row r="281" spans="1:9" x14ac:dyDescent="0.35">
      <c r="A281" s="84">
        <v>218.53500000000003</v>
      </c>
      <c r="B281" s="84">
        <v>159.5</v>
      </c>
      <c r="C281" s="84">
        <v>137.5</v>
      </c>
      <c r="D281" t="s">
        <v>58</v>
      </c>
      <c r="E281">
        <v>7193</v>
      </c>
      <c r="G281" t="s">
        <v>93</v>
      </c>
      <c r="I281">
        <v>40356</v>
      </c>
    </row>
    <row r="282" spans="1:9" x14ac:dyDescent="0.35">
      <c r="A282" s="84">
        <v>219.72499999999999</v>
      </c>
      <c r="B282" s="84">
        <v>232.65</v>
      </c>
      <c r="C282" s="84">
        <v>408</v>
      </c>
      <c r="D282" t="s">
        <v>58</v>
      </c>
      <c r="E282">
        <v>7193</v>
      </c>
      <c r="G282" t="s">
        <v>96</v>
      </c>
      <c r="I282">
        <v>19248</v>
      </c>
    </row>
    <row r="283" spans="1:9" x14ac:dyDescent="0.35">
      <c r="A283" s="84">
        <v>262.39499999999998</v>
      </c>
      <c r="B283" s="84">
        <v>277.83</v>
      </c>
      <c r="C283" s="84">
        <v>451</v>
      </c>
      <c r="D283" t="s">
        <v>58</v>
      </c>
      <c r="E283">
        <v>7193</v>
      </c>
      <c r="G283" t="s">
        <v>96</v>
      </c>
      <c r="I283">
        <v>70113</v>
      </c>
    </row>
    <row r="284" spans="1:9" x14ac:dyDescent="0.35">
      <c r="A284" s="84">
        <v>258.51806500000004</v>
      </c>
      <c r="B284" s="84">
        <v>273.72501000000005</v>
      </c>
      <c r="C284" s="84">
        <v>237.5</v>
      </c>
      <c r="D284" t="s">
        <v>58</v>
      </c>
      <c r="E284">
        <v>7193</v>
      </c>
      <c r="G284" t="s">
        <v>97</v>
      </c>
      <c r="I284">
        <v>84004</v>
      </c>
    </row>
    <row r="285" spans="1:9" x14ac:dyDescent="0.35">
      <c r="A285" s="84">
        <v>289.68</v>
      </c>
      <c r="B285" s="84">
        <v>275.5</v>
      </c>
      <c r="C285" s="84">
        <v>237.5</v>
      </c>
      <c r="D285" t="s">
        <v>58</v>
      </c>
      <c r="E285">
        <v>7193</v>
      </c>
      <c r="G285" t="s">
        <v>97</v>
      </c>
      <c r="I285">
        <v>38579</v>
      </c>
    </row>
    <row r="286" spans="1:9" x14ac:dyDescent="0.35">
      <c r="A286" s="84">
        <v>183.685</v>
      </c>
      <c r="B286" s="84">
        <v>194.49</v>
      </c>
      <c r="C286" s="84">
        <v>314</v>
      </c>
      <c r="D286" t="s">
        <v>58</v>
      </c>
      <c r="E286">
        <v>7193</v>
      </c>
      <c r="G286" t="s">
        <v>70</v>
      </c>
      <c r="I286">
        <v>82723</v>
      </c>
    </row>
    <row r="287" spans="1:9" x14ac:dyDescent="0.35">
      <c r="A287" s="84">
        <v>199.92</v>
      </c>
      <c r="B287" s="84">
        <v>211.68</v>
      </c>
      <c r="C287" s="84">
        <v>314</v>
      </c>
      <c r="D287" t="s">
        <v>58</v>
      </c>
      <c r="E287">
        <v>7193</v>
      </c>
      <c r="G287" t="s">
        <v>70</v>
      </c>
      <c r="I287">
        <v>79196</v>
      </c>
    </row>
    <row r="288" spans="1:9" x14ac:dyDescent="0.35">
      <c r="A288" s="84">
        <v>301.58</v>
      </c>
      <c r="B288" s="84">
        <v>290</v>
      </c>
      <c r="C288" s="84">
        <v>250</v>
      </c>
      <c r="D288" t="s">
        <v>58</v>
      </c>
      <c r="E288">
        <v>7193</v>
      </c>
      <c r="G288" t="s">
        <v>101</v>
      </c>
      <c r="I288">
        <v>67401</v>
      </c>
    </row>
    <row r="289" spans="1:9" x14ac:dyDescent="0.35">
      <c r="A289" s="84">
        <v>241.4</v>
      </c>
      <c r="B289" s="84">
        <v>255.6</v>
      </c>
      <c r="C289" s="84">
        <v>269.5</v>
      </c>
      <c r="D289" t="s">
        <v>58</v>
      </c>
      <c r="E289">
        <v>7193</v>
      </c>
      <c r="G289" t="s">
        <v>68</v>
      </c>
      <c r="I289">
        <v>54426</v>
      </c>
    </row>
    <row r="290" spans="1:9" x14ac:dyDescent="0.35">
      <c r="A290" s="84">
        <v>352.15499999999997</v>
      </c>
      <c r="B290" s="84">
        <v>367.71999999999997</v>
      </c>
      <c r="C290" s="84">
        <v>317</v>
      </c>
      <c r="D290" t="s">
        <v>58</v>
      </c>
      <c r="E290">
        <v>7193</v>
      </c>
      <c r="G290" t="s">
        <v>103</v>
      </c>
      <c r="I290">
        <v>84263</v>
      </c>
    </row>
    <row r="291" spans="1:9" x14ac:dyDescent="0.35">
      <c r="A291" s="84">
        <v>333.96499999999997</v>
      </c>
      <c r="B291" s="84">
        <v>353.61</v>
      </c>
      <c r="C291" s="84">
        <v>317</v>
      </c>
      <c r="D291" t="s">
        <v>58</v>
      </c>
      <c r="E291">
        <v>7193</v>
      </c>
      <c r="G291" t="s">
        <v>103</v>
      </c>
      <c r="I291">
        <v>38177</v>
      </c>
    </row>
    <row r="292" spans="1:9" x14ac:dyDescent="0.35">
      <c r="A292" s="84">
        <v>9.35</v>
      </c>
      <c r="B292" s="84">
        <v>9.9</v>
      </c>
      <c r="C292" s="84">
        <v>26.5</v>
      </c>
      <c r="D292" t="s">
        <v>58</v>
      </c>
      <c r="E292">
        <v>7195</v>
      </c>
      <c r="G292" t="s">
        <v>68</v>
      </c>
      <c r="I292">
        <v>22747</v>
      </c>
    </row>
    <row r="293" spans="1:9" x14ac:dyDescent="0.35">
      <c r="A293" s="84">
        <v>293.58999999999997</v>
      </c>
      <c r="B293" s="84">
        <v>310.86</v>
      </c>
      <c r="C293" s="84">
        <v>479.5</v>
      </c>
      <c r="D293" t="s">
        <v>58</v>
      </c>
      <c r="E293">
        <v>7195</v>
      </c>
      <c r="G293" t="s">
        <v>68</v>
      </c>
      <c r="I293">
        <v>17513</v>
      </c>
    </row>
    <row r="294" spans="1:9" x14ac:dyDescent="0.35">
      <c r="A294" s="84">
        <v>153.85</v>
      </c>
      <c r="B294" s="84">
        <v>162.9</v>
      </c>
      <c r="C294" s="84">
        <v>160</v>
      </c>
      <c r="D294" t="s">
        <v>58</v>
      </c>
      <c r="E294">
        <v>7334</v>
      </c>
      <c r="I294">
        <v>3781</v>
      </c>
    </row>
    <row r="295" spans="1:9" x14ac:dyDescent="0.35">
      <c r="A295" s="84">
        <v>154.95500000000001</v>
      </c>
      <c r="B295" s="84">
        <v>164.07000000000002</v>
      </c>
      <c r="C295" s="84">
        <v>162</v>
      </c>
      <c r="D295" t="s">
        <v>58</v>
      </c>
      <c r="E295">
        <v>7362</v>
      </c>
      <c r="I295">
        <v>84521</v>
      </c>
    </row>
    <row r="296" spans="1:9" x14ac:dyDescent="0.35">
      <c r="A296" s="84">
        <v>249.67508999999995</v>
      </c>
      <c r="B296" s="84">
        <v>264.36185999999998</v>
      </c>
      <c r="C296" s="84">
        <v>392.5</v>
      </c>
      <c r="D296" t="s">
        <v>58</v>
      </c>
      <c r="E296">
        <v>7415</v>
      </c>
      <c r="G296" t="s">
        <v>70</v>
      </c>
      <c r="I296">
        <v>927</v>
      </c>
    </row>
    <row r="297" spans="1:9" x14ac:dyDescent="0.35">
      <c r="A297" s="84">
        <v>108.39888500000002</v>
      </c>
      <c r="B297" s="84">
        <v>114.77529000000003</v>
      </c>
      <c r="C297" s="84">
        <v>392.5</v>
      </c>
      <c r="D297" t="s">
        <v>58</v>
      </c>
      <c r="E297">
        <v>7415</v>
      </c>
      <c r="G297" t="s">
        <v>70</v>
      </c>
      <c r="I297">
        <v>15749</v>
      </c>
    </row>
    <row r="298" spans="1:9" x14ac:dyDescent="0.35">
      <c r="A298" s="84">
        <v>146.13242500000001</v>
      </c>
      <c r="B298" s="84">
        <v>55.679999999999993</v>
      </c>
      <c r="C298" s="84">
        <v>48</v>
      </c>
      <c r="D298" t="s">
        <v>58</v>
      </c>
      <c r="E298">
        <v>7415</v>
      </c>
      <c r="G298" t="s">
        <v>101</v>
      </c>
      <c r="I298">
        <v>3227</v>
      </c>
    </row>
    <row r="299" spans="1:9" x14ac:dyDescent="0.35">
      <c r="A299" s="84">
        <v>247.29474999999994</v>
      </c>
      <c r="B299" s="84">
        <v>261.84149999999994</v>
      </c>
      <c r="C299" s="84">
        <v>355</v>
      </c>
      <c r="D299" t="s">
        <v>58</v>
      </c>
      <c r="E299">
        <v>7518</v>
      </c>
      <c r="H299">
        <v>12236</v>
      </c>
      <c r="I299">
        <v>13791</v>
      </c>
    </row>
    <row r="300" spans="1:9" x14ac:dyDescent="0.35">
      <c r="A300" s="84">
        <v>116.65636111111111</v>
      </c>
      <c r="B300" s="84">
        <v>123.5185</v>
      </c>
      <c r="C300" s="84">
        <v>355</v>
      </c>
      <c r="D300" t="s">
        <v>58</v>
      </c>
      <c r="E300">
        <v>7518</v>
      </c>
      <c r="H300">
        <v>12236</v>
      </c>
      <c r="I300">
        <v>83758</v>
      </c>
    </row>
    <row r="301" spans="1:9" x14ac:dyDescent="0.35">
      <c r="A301" s="84">
        <v>203.89374999999998</v>
      </c>
      <c r="B301" s="84">
        <v>211.06199999999998</v>
      </c>
      <c r="C301" s="84">
        <v>181.95</v>
      </c>
      <c r="D301" t="s">
        <v>58</v>
      </c>
      <c r="E301">
        <v>7535</v>
      </c>
      <c r="I301">
        <v>43112</v>
      </c>
    </row>
    <row r="302" spans="1:9" x14ac:dyDescent="0.35">
      <c r="A302" s="84">
        <v>39.165874999999993</v>
      </c>
      <c r="B302" s="84">
        <v>41.469749999999998</v>
      </c>
      <c r="C302" s="84">
        <v>280</v>
      </c>
      <c r="D302" t="s">
        <v>58</v>
      </c>
      <c r="E302">
        <v>7665</v>
      </c>
      <c r="I302">
        <v>62302</v>
      </c>
    </row>
    <row r="303" spans="1:9" x14ac:dyDescent="0.35">
      <c r="A303" s="84">
        <v>322.76964999999996</v>
      </c>
      <c r="B303" s="84">
        <v>341.7561</v>
      </c>
      <c r="C303" s="84">
        <v>493</v>
      </c>
      <c r="D303" t="s">
        <v>58</v>
      </c>
      <c r="E303">
        <v>7735</v>
      </c>
      <c r="H303">
        <v>9682</v>
      </c>
      <c r="I303">
        <v>75443</v>
      </c>
    </row>
    <row r="304" spans="1:9" x14ac:dyDescent="0.35">
      <c r="A304" s="84">
        <v>132.11465000000001</v>
      </c>
      <c r="B304" s="84">
        <v>127.02</v>
      </c>
      <c r="C304" s="84">
        <v>109.5</v>
      </c>
      <c r="D304" t="s">
        <v>58</v>
      </c>
      <c r="E304">
        <v>7761</v>
      </c>
      <c r="I304">
        <v>16873</v>
      </c>
    </row>
    <row r="305" spans="1:9" x14ac:dyDescent="0.35">
      <c r="A305" s="84">
        <v>170.42499999999998</v>
      </c>
      <c r="B305" s="84">
        <v>180.45000000000002</v>
      </c>
      <c r="C305" s="84">
        <v>213</v>
      </c>
      <c r="D305" t="s">
        <v>58</v>
      </c>
      <c r="E305">
        <v>7918</v>
      </c>
      <c r="I305">
        <v>62177</v>
      </c>
    </row>
    <row r="306" spans="1:9" x14ac:dyDescent="0.35">
      <c r="A306" s="84">
        <v>184.1559</v>
      </c>
      <c r="B306" s="84">
        <v>181.54</v>
      </c>
      <c r="C306" s="84">
        <v>156.5</v>
      </c>
      <c r="D306" t="s">
        <v>58</v>
      </c>
      <c r="E306">
        <v>7940</v>
      </c>
      <c r="I306">
        <v>50733</v>
      </c>
    </row>
    <row r="307" spans="1:9" x14ac:dyDescent="0.35">
      <c r="A307" s="84">
        <v>62.19166666666667</v>
      </c>
      <c r="B307" s="84">
        <v>65.850000000000009</v>
      </c>
      <c r="C307" s="84">
        <v>160</v>
      </c>
      <c r="D307" t="s">
        <v>58</v>
      </c>
      <c r="E307">
        <v>7987</v>
      </c>
      <c r="I307">
        <v>7869</v>
      </c>
    </row>
    <row r="308" spans="1:9" x14ac:dyDescent="0.35">
      <c r="A308" s="84">
        <v>108.12</v>
      </c>
      <c r="B308" s="84">
        <v>92.8</v>
      </c>
      <c r="C308" s="84">
        <v>80</v>
      </c>
      <c r="D308" t="s">
        <v>58</v>
      </c>
      <c r="E308">
        <v>7998</v>
      </c>
      <c r="I308">
        <v>22698</v>
      </c>
    </row>
    <row r="309" spans="1:9" x14ac:dyDescent="0.35">
      <c r="A309" s="84">
        <v>170.29239999999999</v>
      </c>
      <c r="B309" s="84">
        <v>175.73999999999998</v>
      </c>
      <c r="C309" s="84">
        <v>151.5</v>
      </c>
      <c r="D309" t="s">
        <v>58</v>
      </c>
      <c r="E309">
        <v>8056</v>
      </c>
      <c r="I309">
        <v>10853</v>
      </c>
    </row>
    <row r="310" spans="1:9" x14ac:dyDescent="0.35">
      <c r="A310" s="84">
        <v>283.22858500000001</v>
      </c>
      <c r="B310" s="84">
        <v>241.85999999999999</v>
      </c>
      <c r="C310" s="84">
        <v>208.5</v>
      </c>
      <c r="D310" t="s">
        <v>58</v>
      </c>
      <c r="E310">
        <v>8208</v>
      </c>
      <c r="H310" t="s">
        <v>64</v>
      </c>
      <c r="I310">
        <v>66726</v>
      </c>
    </row>
    <row r="311" spans="1:9" x14ac:dyDescent="0.35">
      <c r="A311" s="84">
        <v>153.97886</v>
      </c>
      <c r="B311" s="84">
        <v>163.03644</v>
      </c>
      <c r="C311" s="84">
        <v>160</v>
      </c>
      <c r="D311" t="s">
        <v>58</v>
      </c>
      <c r="E311">
        <v>8218</v>
      </c>
      <c r="I311">
        <v>17937</v>
      </c>
    </row>
    <row r="312" spans="1:9" x14ac:dyDescent="0.35">
      <c r="A312" s="84">
        <v>259.33500000000004</v>
      </c>
      <c r="B312" s="84">
        <v>197.2</v>
      </c>
      <c r="C312" s="84">
        <v>170</v>
      </c>
      <c r="D312" t="s">
        <v>58</v>
      </c>
      <c r="E312">
        <v>8300</v>
      </c>
      <c r="I312">
        <v>66761</v>
      </c>
    </row>
    <row r="313" spans="1:9" x14ac:dyDescent="0.35">
      <c r="A313" s="84">
        <v>252.96</v>
      </c>
      <c r="B313" s="84">
        <v>185.6</v>
      </c>
      <c r="C313" s="84">
        <v>160</v>
      </c>
      <c r="D313" t="s">
        <v>58</v>
      </c>
      <c r="E313">
        <v>8373</v>
      </c>
      <c r="I313">
        <v>80200</v>
      </c>
    </row>
    <row r="314" spans="1:9" x14ac:dyDescent="0.35">
      <c r="A314" s="84">
        <v>131.67809</v>
      </c>
      <c r="B314" s="84">
        <v>139.42386000000002</v>
      </c>
      <c r="C314" s="84">
        <v>486.5</v>
      </c>
      <c r="D314" t="s">
        <v>58</v>
      </c>
      <c r="E314">
        <v>8411</v>
      </c>
      <c r="I314">
        <v>10708</v>
      </c>
    </row>
    <row r="315" spans="1:9" x14ac:dyDescent="0.35">
      <c r="A315" s="84">
        <v>135.32</v>
      </c>
      <c r="B315" s="84">
        <v>143.28</v>
      </c>
      <c r="C315" s="84">
        <v>150.5</v>
      </c>
      <c r="D315" t="s">
        <v>58</v>
      </c>
      <c r="E315">
        <v>8415</v>
      </c>
      <c r="I315">
        <v>1953</v>
      </c>
    </row>
    <row r="316" spans="1:9" x14ac:dyDescent="0.35">
      <c r="A316" s="84">
        <v>230.51999999999998</v>
      </c>
      <c r="B316" s="84">
        <v>185.6</v>
      </c>
      <c r="C316" s="84">
        <v>160</v>
      </c>
      <c r="D316" t="s">
        <v>58</v>
      </c>
      <c r="E316">
        <v>8567</v>
      </c>
      <c r="I316">
        <v>48055</v>
      </c>
    </row>
    <row r="317" spans="1:9" x14ac:dyDescent="0.35">
      <c r="A317" s="84">
        <v>239.09650000000002</v>
      </c>
      <c r="B317" s="84">
        <v>253.16100000000003</v>
      </c>
      <c r="C317" s="84">
        <v>320</v>
      </c>
      <c r="D317" t="s">
        <v>58</v>
      </c>
      <c r="E317">
        <v>8584</v>
      </c>
      <c r="H317">
        <v>11247</v>
      </c>
      <c r="I317">
        <v>47780</v>
      </c>
    </row>
    <row r="318" spans="1:9" x14ac:dyDescent="0.35">
      <c r="A318" s="84">
        <v>221.08500000000001</v>
      </c>
      <c r="B318" s="84">
        <v>234.09000000000003</v>
      </c>
      <c r="C318" s="84">
        <v>320</v>
      </c>
      <c r="D318" t="s">
        <v>58</v>
      </c>
      <c r="E318">
        <v>8644</v>
      </c>
      <c r="I318">
        <v>19059</v>
      </c>
    </row>
    <row r="319" spans="1:9" x14ac:dyDescent="0.35">
      <c r="A319" s="84">
        <v>133.1576</v>
      </c>
      <c r="B319" s="84">
        <v>91.64</v>
      </c>
      <c r="C319" s="84">
        <v>79</v>
      </c>
      <c r="D319" t="s">
        <v>58</v>
      </c>
      <c r="E319">
        <v>8726</v>
      </c>
      <c r="I319">
        <v>70075</v>
      </c>
    </row>
    <row r="320" spans="1:9" x14ac:dyDescent="0.35">
      <c r="A320" s="84">
        <v>18.7</v>
      </c>
      <c r="B320" s="84">
        <v>19.8</v>
      </c>
      <c r="C320" s="84">
        <v>125.5</v>
      </c>
      <c r="D320" t="s">
        <v>58</v>
      </c>
      <c r="E320">
        <v>8872</v>
      </c>
      <c r="I320">
        <v>8253</v>
      </c>
    </row>
    <row r="321" spans="1:9" x14ac:dyDescent="0.35">
      <c r="A321" s="84">
        <v>124.18499999999999</v>
      </c>
      <c r="B321" s="84">
        <v>131.49</v>
      </c>
      <c r="C321" s="84">
        <v>125.5</v>
      </c>
      <c r="D321" t="s">
        <v>58</v>
      </c>
      <c r="E321">
        <v>8872</v>
      </c>
      <c r="H321">
        <v>19742</v>
      </c>
      <c r="I321">
        <v>63506</v>
      </c>
    </row>
    <row r="322" spans="1:9" x14ac:dyDescent="0.35">
      <c r="A322" s="84">
        <v>11.714785000000003</v>
      </c>
      <c r="B322" s="84">
        <v>12.403890000000004</v>
      </c>
      <c r="C322" s="84">
        <v>49</v>
      </c>
      <c r="D322" t="s">
        <v>58</v>
      </c>
      <c r="E322">
        <v>8884</v>
      </c>
      <c r="I322">
        <v>67138</v>
      </c>
    </row>
    <row r="323" spans="1:9" x14ac:dyDescent="0.35">
      <c r="A323" s="84">
        <v>145.85999999999999</v>
      </c>
      <c r="B323" s="84">
        <v>154.44</v>
      </c>
      <c r="C323" s="84">
        <v>156</v>
      </c>
      <c r="D323" t="s">
        <v>58</v>
      </c>
      <c r="E323">
        <v>8940</v>
      </c>
      <c r="I323">
        <v>32231</v>
      </c>
    </row>
    <row r="324" spans="1:9" x14ac:dyDescent="0.35">
      <c r="A324" s="84">
        <v>310.84499999999997</v>
      </c>
      <c r="B324" s="84">
        <v>145</v>
      </c>
      <c r="C324" s="84">
        <v>125</v>
      </c>
      <c r="D324" t="s">
        <v>58</v>
      </c>
      <c r="E324">
        <v>8941</v>
      </c>
      <c r="I324">
        <v>75689</v>
      </c>
    </row>
    <row r="325" spans="1:9" x14ac:dyDescent="0.35">
      <c r="A325" s="84">
        <v>118.575</v>
      </c>
      <c r="B325" s="84">
        <v>108.46</v>
      </c>
      <c r="C325" s="84">
        <v>93.5</v>
      </c>
      <c r="D325" t="s">
        <v>58</v>
      </c>
      <c r="E325">
        <v>9069</v>
      </c>
      <c r="I325">
        <v>50066</v>
      </c>
    </row>
    <row r="326" spans="1:9" x14ac:dyDescent="0.35">
      <c r="A326" s="84">
        <v>161.5</v>
      </c>
      <c r="B326" s="84">
        <v>171</v>
      </c>
      <c r="C326" s="84">
        <v>200</v>
      </c>
      <c r="D326" t="s">
        <v>58</v>
      </c>
      <c r="E326">
        <v>9146</v>
      </c>
      <c r="I326">
        <v>4171</v>
      </c>
    </row>
    <row r="327" spans="1:9" x14ac:dyDescent="0.35">
      <c r="A327" s="84">
        <v>70.097204999999988</v>
      </c>
      <c r="B327" s="84">
        <v>74.220569999999995</v>
      </c>
      <c r="C327" s="84">
        <v>98.5</v>
      </c>
      <c r="D327" t="s">
        <v>58</v>
      </c>
      <c r="E327">
        <v>9147</v>
      </c>
      <c r="I327">
        <v>35315</v>
      </c>
    </row>
    <row r="328" spans="1:9" x14ac:dyDescent="0.35">
      <c r="A328" s="84">
        <v>82.34375</v>
      </c>
      <c r="B328" s="84">
        <v>87.1875</v>
      </c>
      <c r="C328" s="84">
        <v>115</v>
      </c>
      <c r="D328" t="s">
        <v>58</v>
      </c>
      <c r="E328">
        <v>9228</v>
      </c>
      <c r="I328">
        <v>48299</v>
      </c>
    </row>
    <row r="329" spans="1:9" x14ac:dyDescent="0.35">
      <c r="A329" s="84">
        <v>118.405</v>
      </c>
      <c r="B329" s="84">
        <v>125.37000000000002</v>
      </c>
      <c r="C329" s="84">
        <v>200</v>
      </c>
      <c r="D329" t="s">
        <v>58</v>
      </c>
      <c r="E329">
        <v>9277</v>
      </c>
      <c r="I329">
        <v>38701</v>
      </c>
    </row>
    <row r="330" spans="1:9" x14ac:dyDescent="0.35">
      <c r="A330" s="84">
        <v>130.64499999999998</v>
      </c>
      <c r="B330" s="84">
        <v>138.32999999999998</v>
      </c>
      <c r="C330" s="84">
        <v>152.5</v>
      </c>
      <c r="D330" t="s">
        <v>58</v>
      </c>
      <c r="E330">
        <v>9479</v>
      </c>
      <c r="I330">
        <v>22798</v>
      </c>
    </row>
    <row r="331" spans="1:9" x14ac:dyDescent="0.35">
      <c r="A331" s="84">
        <v>52.684445000000004</v>
      </c>
      <c r="B331" s="84">
        <v>55.783530000000006</v>
      </c>
      <c r="C331" s="84">
        <v>80</v>
      </c>
      <c r="D331" t="s">
        <v>58</v>
      </c>
      <c r="E331">
        <v>9496</v>
      </c>
      <c r="I331">
        <v>75566</v>
      </c>
    </row>
    <row r="332" spans="1:9" x14ac:dyDescent="0.35">
      <c r="A332" s="84">
        <v>121.38000000000001</v>
      </c>
      <c r="B332" s="84">
        <v>128.52000000000001</v>
      </c>
      <c r="C332" s="84">
        <v>320</v>
      </c>
      <c r="D332" t="s">
        <v>58</v>
      </c>
      <c r="E332">
        <v>9516</v>
      </c>
      <c r="I332">
        <v>7163</v>
      </c>
    </row>
    <row r="333" spans="1:9" x14ac:dyDescent="0.35">
      <c r="A333" s="84">
        <v>207.48499999999999</v>
      </c>
      <c r="B333" s="84">
        <v>185.6</v>
      </c>
      <c r="C333" s="84">
        <v>160</v>
      </c>
      <c r="D333" t="s">
        <v>58</v>
      </c>
      <c r="E333">
        <v>9599</v>
      </c>
      <c r="I333">
        <v>30009</v>
      </c>
    </row>
    <row r="334" spans="1:9" x14ac:dyDescent="0.35">
      <c r="A334" s="84">
        <v>305.08795000000003</v>
      </c>
      <c r="B334" s="84">
        <v>278.39999999999998</v>
      </c>
      <c r="C334" s="84">
        <v>240</v>
      </c>
      <c r="D334" t="s">
        <v>58</v>
      </c>
      <c r="E334">
        <v>9672</v>
      </c>
      <c r="I334">
        <v>22386</v>
      </c>
    </row>
    <row r="335" spans="1:9" x14ac:dyDescent="0.35">
      <c r="A335" s="84">
        <v>80.740437499999999</v>
      </c>
      <c r="B335" s="84">
        <v>85.489874999999998</v>
      </c>
      <c r="C335" s="84">
        <v>88.05</v>
      </c>
      <c r="D335" t="s">
        <v>58</v>
      </c>
      <c r="E335">
        <v>9803</v>
      </c>
      <c r="I335">
        <v>44647</v>
      </c>
    </row>
    <row r="336" spans="1:9" x14ac:dyDescent="0.35">
      <c r="A336" s="84">
        <v>262.22499999999997</v>
      </c>
      <c r="B336" s="84">
        <v>277.65000000000003</v>
      </c>
      <c r="C336" s="84">
        <v>359.5</v>
      </c>
      <c r="D336" t="s">
        <v>58</v>
      </c>
      <c r="E336">
        <v>9941</v>
      </c>
      <c r="I336">
        <v>24485</v>
      </c>
    </row>
    <row r="337" spans="1:9" x14ac:dyDescent="0.35">
      <c r="A337" s="84">
        <v>62.9</v>
      </c>
      <c r="B337" s="84">
        <v>66.600000000000009</v>
      </c>
      <c r="C337" s="84">
        <v>561</v>
      </c>
      <c r="D337" t="s">
        <v>58</v>
      </c>
      <c r="E337">
        <v>9941</v>
      </c>
      <c r="I337">
        <v>38771</v>
      </c>
    </row>
    <row r="338" spans="1:9" x14ac:dyDescent="0.35">
      <c r="A338" s="84">
        <v>237.74499999999998</v>
      </c>
      <c r="B338" s="84">
        <v>251.73</v>
      </c>
      <c r="C338" s="84">
        <v>320</v>
      </c>
      <c r="D338" t="s">
        <v>58</v>
      </c>
      <c r="E338">
        <v>10190</v>
      </c>
      <c r="I338">
        <v>24864</v>
      </c>
    </row>
    <row r="339" spans="1:9" x14ac:dyDescent="0.35">
      <c r="A339" s="84">
        <v>325.80500000000001</v>
      </c>
      <c r="B339" s="84">
        <v>344.97</v>
      </c>
      <c r="C339" s="84">
        <v>340</v>
      </c>
      <c r="D339" t="s">
        <v>58</v>
      </c>
      <c r="E339">
        <v>10192</v>
      </c>
      <c r="I339">
        <v>30952</v>
      </c>
    </row>
    <row r="340" spans="1:9" x14ac:dyDescent="0.35">
      <c r="A340" s="84">
        <v>150.02500000000001</v>
      </c>
      <c r="B340" s="84">
        <v>131.66</v>
      </c>
      <c r="C340" s="84">
        <v>113.5</v>
      </c>
      <c r="D340" t="s">
        <v>58</v>
      </c>
      <c r="E340">
        <v>10461</v>
      </c>
      <c r="I340">
        <v>38702</v>
      </c>
    </row>
    <row r="341" spans="1:9" x14ac:dyDescent="0.35">
      <c r="A341" s="84">
        <v>30.033333333333335</v>
      </c>
      <c r="B341" s="84">
        <v>31.800000000000004</v>
      </c>
      <c r="C341" s="84">
        <v>278.5</v>
      </c>
      <c r="D341" t="s">
        <v>58</v>
      </c>
      <c r="E341">
        <v>10554</v>
      </c>
      <c r="I341">
        <v>868</v>
      </c>
    </row>
    <row r="342" spans="1:9" x14ac:dyDescent="0.35">
      <c r="A342" s="84">
        <v>178.84</v>
      </c>
      <c r="B342" s="84">
        <v>185.6</v>
      </c>
      <c r="C342" s="84">
        <v>160</v>
      </c>
      <c r="D342" t="s">
        <v>58</v>
      </c>
      <c r="E342">
        <v>10622</v>
      </c>
      <c r="I342">
        <v>76455</v>
      </c>
    </row>
    <row r="343" spans="1:9" x14ac:dyDescent="0.35">
      <c r="A343" s="84">
        <v>109.06009999999998</v>
      </c>
      <c r="B343" s="84">
        <v>115.47539999999999</v>
      </c>
      <c r="C343" s="84">
        <v>160</v>
      </c>
      <c r="D343" t="s">
        <v>58</v>
      </c>
      <c r="E343">
        <v>10635</v>
      </c>
      <c r="I343">
        <v>8881</v>
      </c>
    </row>
    <row r="344" spans="1:9" x14ac:dyDescent="0.35">
      <c r="A344" s="84">
        <v>142.29</v>
      </c>
      <c r="B344" s="84">
        <v>150.66</v>
      </c>
      <c r="C344" s="84">
        <v>221</v>
      </c>
      <c r="D344" t="s">
        <v>58</v>
      </c>
      <c r="E344">
        <v>10680</v>
      </c>
      <c r="I344">
        <v>71641</v>
      </c>
    </row>
    <row r="345" spans="1:9" x14ac:dyDescent="0.35">
      <c r="A345" s="84">
        <v>152.90446</v>
      </c>
      <c r="B345" s="84">
        <v>161.89884000000001</v>
      </c>
      <c r="C345" s="84">
        <v>160</v>
      </c>
      <c r="D345" t="s">
        <v>58</v>
      </c>
      <c r="E345">
        <v>10701</v>
      </c>
      <c r="I345">
        <v>68457</v>
      </c>
    </row>
    <row r="346" spans="1:9" x14ac:dyDescent="0.35">
      <c r="A346" s="84">
        <v>80.325000000000003</v>
      </c>
      <c r="B346" s="84">
        <v>83.52</v>
      </c>
      <c r="C346" s="84">
        <v>72</v>
      </c>
      <c r="D346" t="s">
        <v>58</v>
      </c>
      <c r="E346">
        <v>10712</v>
      </c>
      <c r="I346">
        <v>18008</v>
      </c>
    </row>
    <row r="347" spans="1:9" x14ac:dyDescent="0.35">
      <c r="A347" s="84">
        <v>169.74117499999997</v>
      </c>
      <c r="B347" s="84">
        <v>179.72594999999998</v>
      </c>
      <c r="C347" s="84">
        <v>160</v>
      </c>
      <c r="D347" t="s">
        <v>58</v>
      </c>
      <c r="E347">
        <v>10805</v>
      </c>
      <c r="I347">
        <v>13877</v>
      </c>
    </row>
    <row r="348" spans="1:9" x14ac:dyDescent="0.35">
      <c r="A348" s="84">
        <v>171.47729999999999</v>
      </c>
      <c r="B348" s="84">
        <v>177.48</v>
      </c>
      <c r="C348" s="84">
        <v>153</v>
      </c>
      <c r="D348" t="s">
        <v>58</v>
      </c>
      <c r="E348">
        <v>10935</v>
      </c>
      <c r="I348">
        <v>35541</v>
      </c>
    </row>
    <row r="349" spans="1:9" x14ac:dyDescent="0.35">
      <c r="A349" s="84">
        <v>147.5532</v>
      </c>
      <c r="B349" s="84">
        <v>156.23280000000003</v>
      </c>
      <c r="C349" s="84">
        <v>173.5</v>
      </c>
      <c r="D349" t="s">
        <v>58</v>
      </c>
      <c r="E349">
        <v>11068</v>
      </c>
      <c r="I349">
        <v>13313</v>
      </c>
    </row>
    <row r="350" spans="1:9" x14ac:dyDescent="0.35">
      <c r="A350" s="84">
        <v>22.524999999999999</v>
      </c>
      <c r="B350" s="84">
        <v>23.85</v>
      </c>
      <c r="C350" s="84">
        <v>91</v>
      </c>
      <c r="D350" t="s">
        <v>58</v>
      </c>
      <c r="E350">
        <v>11122</v>
      </c>
      <c r="I350">
        <v>26540</v>
      </c>
    </row>
    <row r="351" spans="1:9" x14ac:dyDescent="0.35">
      <c r="A351" s="84">
        <v>129.72861500000002</v>
      </c>
      <c r="B351" s="84">
        <v>137.35971000000004</v>
      </c>
      <c r="C351" s="84">
        <v>157</v>
      </c>
      <c r="D351" t="s">
        <v>58</v>
      </c>
      <c r="E351">
        <v>11144</v>
      </c>
      <c r="I351">
        <v>80037</v>
      </c>
    </row>
    <row r="352" spans="1:9" x14ac:dyDescent="0.35">
      <c r="A352" s="84">
        <v>178.92075000000003</v>
      </c>
      <c r="B352" s="84">
        <v>164.72</v>
      </c>
      <c r="C352" s="84">
        <v>142</v>
      </c>
      <c r="D352" t="s">
        <v>58</v>
      </c>
      <c r="E352">
        <v>11145</v>
      </c>
      <c r="I352">
        <v>53841</v>
      </c>
    </row>
    <row r="353" spans="1:9" x14ac:dyDescent="0.35">
      <c r="A353" s="84">
        <v>72.42152999999999</v>
      </c>
      <c r="B353" s="84">
        <v>76.681619999999995</v>
      </c>
      <c r="C353" s="84">
        <v>156</v>
      </c>
      <c r="D353" t="s">
        <v>58</v>
      </c>
      <c r="E353">
        <v>11317</v>
      </c>
      <c r="I353">
        <v>46875</v>
      </c>
    </row>
    <row r="354" spans="1:9" x14ac:dyDescent="0.35">
      <c r="A354" s="84">
        <v>296.14</v>
      </c>
      <c r="B354" s="84">
        <v>243.6</v>
      </c>
      <c r="C354" s="84">
        <v>210</v>
      </c>
      <c r="D354" t="s">
        <v>58</v>
      </c>
      <c r="E354">
        <v>11328</v>
      </c>
      <c r="I354">
        <v>7587</v>
      </c>
    </row>
    <row r="355" spans="1:9" x14ac:dyDescent="0.35">
      <c r="A355" s="84">
        <v>215.815</v>
      </c>
      <c r="B355" s="84">
        <v>185.6</v>
      </c>
      <c r="C355" s="84">
        <v>160</v>
      </c>
      <c r="D355" t="s">
        <v>58</v>
      </c>
      <c r="E355">
        <v>11450</v>
      </c>
      <c r="I355">
        <v>37216</v>
      </c>
    </row>
    <row r="356" spans="1:9" x14ac:dyDescent="0.35">
      <c r="A356" s="84">
        <v>11.798</v>
      </c>
      <c r="B356" s="84">
        <v>12.492000000000001</v>
      </c>
      <c r="C356" s="84">
        <v>16</v>
      </c>
      <c r="D356" t="s">
        <v>58</v>
      </c>
      <c r="E356">
        <v>11600</v>
      </c>
      <c r="I356">
        <v>40932</v>
      </c>
    </row>
    <row r="357" spans="1:9" x14ac:dyDescent="0.35">
      <c r="A357" s="84">
        <v>71.820435500000002</v>
      </c>
      <c r="B357" s="84">
        <v>76.045167000000006</v>
      </c>
      <c r="C357" s="84">
        <v>136.5</v>
      </c>
      <c r="D357" t="s">
        <v>58</v>
      </c>
      <c r="E357">
        <v>11660</v>
      </c>
      <c r="I357">
        <v>53040</v>
      </c>
    </row>
    <row r="358" spans="1:9" x14ac:dyDescent="0.35">
      <c r="A358" s="84">
        <v>148.41</v>
      </c>
      <c r="B358" s="84">
        <v>157.13999999999999</v>
      </c>
      <c r="C358" s="84">
        <v>243.5</v>
      </c>
      <c r="D358" t="s">
        <v>58</v>
      </c>
      <c r="E358">
        <v>11754</v>
      </c>
      <c r="I358">
        <v>25155</v>
      </c>
    </row>
    <row r="359" spans="1:9" x14ac:dyDescent="0.35">
      <c r="A359" s="84">
        <v>194.73499999999999</v>
      </c>
      <c r="B359" s="84">
        <v>206.19</v>
      </c>
      <c r="C359" s="84">
        <v>407.5</v>
      </c>
      <c r="D359" t="s">
        <v>58</v>
      </c>
      <c r="E359">
        <v>11754</v>
      </c>
      <c r="I359">
        <v>52386</v>
      </c>
    </row>
    <row r="360" spans="1:9" x14ac:dyDescent="0.35">
      <c r="A360" s="84">
        <v>177.956425</v>
      </c>
      <c r="B360" s="84">
        <v>168.2</v>
      </c>
      <c r="C360" s="84">
        <v>145</v>
      </c>
      <c r="D360" t="s">
        <v>58</v>
      </c>
      <c r="E360">
        <v>11797</v>
      </c>
      <c r="I360">
        <v>22329</v>
      </c>
    </row>
    <row r="361" spans="1:9" x14ac:dyDescent="0.35">
      <c r="A361" s="84">
        <v>254.68039999999996</v>
      </c>
      <c r="B361" s="84">
        <v>269.66159999999996</v>
      </c>
      <c r="C361" s="84">
        <v>240</v>
      </c>
      <c r="D361" t="s">
        <v>58</v>
      </c>
      <c r="E361">
        <v>11798</v>
      </c>
      <c r="I361">
        <v>72924</v>
      </c>
    </row>
    <row r="362" spans="1:9" x14ac:dyDescent="0.35">
      <c r="A362" s="84">
        <v>164.01081500000001</v>
      </c>
      <c r="B362" s="84">
        <v>173.65851000000001</v>
      </c>
      <c r="C362" s="84">
        <v>220</v>
      </c>
      <c r="D362" t="s">
        <v>58</v>
      </c>
      <c r="E362">
        <v>12088</v>
      </c>
      <c r="I362">
        <v>40468</v>
      </c>
    </row>
    <row r="363" spans="1:9" x14ac:dyDescent="0.35">
      <c r="A363" s="84">
        <v>157.29352</v>
      </c>
      <c r="B363" s="84">
        <v>166.54607999999999</v>
      </c>
      <c r="C363" s="84">
        <v>315</v>
      </c>
      <c r="D363" t="s">
        <v>58</v>
      </c>
      <c r="E363">
        <v>12208</v>
      </c>
      <c r="H363">
        <v>24489</v>
      </c>
      <c r="I363">
        <v>81822</v>
      </c>
    </row>
    <row r="364" spans="1:9" x14ac:dyDescent="0.35">
      <c r="A364" s="84">
        <v>141.01500000000001</v>
      </c>
      <c r="B364" s="84">
        <v>149.31</v>
      </c>
      <c r="C364" s="84">
        <v>150</v>
      </c>
      <c r="D364" t="s">
        <v>58</v>
      </c>
      <c r="E364">
        <v>12224</v>
      </c>
      <c r="I364">
        <v>22372</v>
      </c>
    </row>
    <row r="365" spans="1:9" x14ac:dyDescent="0.35">
      <c r="A365" s="84">
        <v>393.37592000000001</v>
      </c>
      <c r="B365" s="84">
        <v>365.97999999999996</v>
      </c>
      <c r="C365" s="84">
        <v>315.5</v>
      </c>
      <c r="D365" t="s">
        <v>58</v>
      </c>
      <c r="E365">
        <v>12421</v>
      </c>
      <c r="H365" t="s">
        <v>114</v>
      </c>
      <c r="I365">
        <v>61440</v>
      </c>
    </row>
    <row r="366" spans="1:9" x14ac:dyDescent="0.35">
      <c r="A366" s="84">
        <v>170.17</v>
      </c>
      <c r="B366" s="84">
        <v>135.72</v>
      </c>
      <c r="C366" s="84">
        <v>117</v>
      </c>
      <c r="D366" t="s">
        <v>58</v>
      </c>
      <c r="E366">
        <v>12517</v>
      </c>
      <c r="I366">
        <v>76100</v>
      </c>
    </row>
    <row r="367" spans="1:9" x14ac:dyDescent="0.35">
      <c r="A367" s="84">
        <v>198.53679499999998</v>
      </c>
      <c r="B367" s="84">
        <v>140.35999999999999</v>
      </c>
      <c r="C367" s="84">
        <v>121</v>
      </c>
      <c r="D367" t="s">
        <v>58</v>
      </c>
      <c r="E367">
        <v>12517</v>
      </c>
      <c r="I367">
        <v>28404</v>
      </c>
    </row>
    <row r="368" spans="1:9" x14ac:dyDescent="0.35">
      <c r="A368" s="84">
        <v>146.70999999999998</v>
      </c>
      <c r="B368" s="84">
        <v>155.34</v>
      </c>
      <c r="C368" s="84">
        <v>163</v>
      </c>
      <c r="D368" t="s">
        <v>58</v>
      </c>
      <c r="E368">
        <v>12754</v>
      </c>
      <c r="I368">
        <v>80138</v>
      </c>
    </row>
    <row r="369" spans="1:9" x14ac:dyDescent="0.35">
      <c r="A369" s="84">
        <v>133.02500000000001</v>
      </c>
      <c r="B369" s="84">
        <v>104.39999999999999</v>
      </c>
      <c r="C369" s="84">
        <v>90</v>
      </c>
      <c r="D369" t="s">
        <v>58</v>
      </c>
      <c r="E369">
        <v>12806</v>
      </c>
      <c r="I369">
        <v>23635</v>
      </c>
    </row>
    <row r="370" spans="1:9" x14ac:dyDescent="0.35">
      <c r="A370" s="84">
        <v>199.38620000000003</v>
      </c>
      <c r="B370" s="84">
        <v>211.11480000000003</v>
      </c>
      <c r="C370" s="84">
        <v>368</v>
      </c>
      <c r="D370" t="s">
        <v>58</v>
      </c>
      <c r="E370">
        <v>12808</v>
      </c>
      <c r="I370">
        <v>736</v>
      </c>
    </row>
    <row r="371" spans="1:9" x14ac:dyDescent="0.35">
      <c r="A371" s="84">
        <v>181.18684999999999</v>
      </c>
      <c r="B371" s="84">
        <v>191.8449</v>
      </c>
      <c r="C371" s="84">
        <v>252</v>
      </c>
      <c r="D371" t="s">
        <v>58</v>
      </c>
      <c r="E371">
        <v>12808</v>
      </c>
      <c r="I371">
        <v>64972</v>
      </c>
    </row>
    <row r="372" spans="1:9" x14ac:dyDescent="0.35">
      <c r="A372" s="84">
        <v>47.919883333333331</v>
      </c>
      <c r="B372" s="84">
        <v>50.738700000000001</v>
      </c>
      <c r="C372" s="84">
        <v>87.5</v>
      </c>
      <c r="D372" t="s">
        <v>58</v>
      </c>
      <c r="E372">
        <v>13022</v>
      </c>
      <c r="I372">
        <v>53723</v>
      </c>
    </row>
    <row r="373" spans="1:9" x14ac:dyDescent="0.35">
      <c r="A373" s="84">
        <v>143.73211000000001</v>
      </c>
      <c r="B373" s="84">
        <v>101.5</v>
      </c>
      <c r="C373" s="84">
        <v>87.5</v>
      </c>
      <c r="D373" t="s">
        <v>58</v>
      </c>
      <c r="E373">
        <v>13022</v>
      </c>
      <c r="I373">
        <v>68391</v>
      </c>
    </row>
    <row r="374" spans="1:9" x14ac:dyDescent="0.35">
      <c r="A374" s="84">
        <v>185.43888999999999</v>
      </c>
      <c r="B374" s="84">
        <v>196.34706</v>
      </c>
      <c r="C374" s="84">
        <v>254.5</v>
      </c>
      <c r="D374" t="s">
        <v>58</v>
      </c>
      <c r="E374">
        <v>13057</v>
      </c>
      <c r="I374">
        <v>49695</v>
      </c>
    </row>
    <row r="375" spans="1:9" x14ac:dyDescent="0.35">
      <c r="A375" s="84">
        <v>55.674999999999997</v>
      </c>
      <c r="B375" s="84">
        <v>58.95</v>
      </c>
      <c r="C375" s="84">
        <v>79.5</v>
      </c>
      <c r="D375" t="s">
        <v>58</v>
      </c>
      <c r="E375">
        <v>13294</v>
      </c>
      <c r="G375" t="s">
        <v>70</v>
      </c>
      <c r="I375">
        <v>17918</v>
      </c>
    </row>
    <row r="376" spans="1:9" x14ac:dyDescent="0.35">
      <c r="A376" s="84">
        <v>156.315</v>
      </c>
      <c r="B376" s="84">
        <v>165.51000000000002</v>
      </c>
      <c r="C376" s="84">
        <v>186.5</v>
      </c>
      <c r="D376" t="s">
        <v>58</v>
      </c>
      <c r="E376">
        <v>13294</v>
      </c>
      <c r="G376" t="s">
        <v>68</v>
      </c>
      <c r="I376">
        <v>46799</v>
      </c>
    </row>
    <row r="377" spans="1:9" x14ac:dyDescent="0.35">
      <c r="A377" s="84">
        <v>190.28983999999997</v>
      </c>
      <c r="B377" s="84">
        <v>170.51999999999998</v>
      </c>
      <c r="C377" s="84">
        <v>147</v>
      </c>
      <c r="D377" t="s">
        <v>58</v>
      </c>
      <c r="E377">
        <v>13294</v>
      </c>
      <c r="G377" t="s">
        <v>68</v>
      </c>
      <c r="I377">
        <v>70825</v>
      </c>
    </row>
    <row r="378" spans="1:9" x14ac:dyDescent="0.35">
      <c r="A378" s="84">
        <v>199.155</v>
      </c>
      <c r="B378" s="84">
        <v>181.54</v>
      </c>
      <c r="C378" s="84">
        <v>156.5</v>
      </c>
      <c r="D378" t="s">
        <v>58</v>
      </c>
      <c r="E378">
        <v>13294</v>
      </c>
      <c r="G378" t="s">
        <v>68</v>
      </c>
      <c r="I378">
        <v>24401</v>
      </c>
    </row>
    <row r="379" spans="1:9" x14ac:dyDescent="0.35">
      <c r="A379" s="84">
        <v>69.809735000000003</v>
      </c>
      <c r="B379" s="84">
        <v>73.916190000000014</v>
      </c>
      <c r="C379" s="84">
        <v>155</v>
      </c>
      <c r="D379" t="s">
        <v>58</v>
      </c>
      <c r="E379">
        <v>13479</v>
      </c>
      <c r="I379">
        <v>49300</v>
      </c>
    </row>
    <row r="380" spans="1:9" x14ac:dyDescent="0.35">
      <c r="A380" s="84">
        <v>241.14499999999998</v>
      </c>
      <c r="B380" s="84">
        <v>255.32999999999998</v>
      </c>
      <c r="C380" s="84">
        <v>301</v>
      </c>
      <c r="D380" t="s">
        <v>58</v>
      </c>
      <c r="E380">
        <v>13555</v>
      </c>
      <c r="H380">
        <v>17775</v>
      </c>
      <c r="I380">
        <v>23134</v>
      </c>
    </row>
    <row r="381" spans="1:9" x14ac:dyDescent="0.35">
      <c r="A381" s="84">
        <v>106.81666666666666</v>
      </c>
      <c r="B381" s="84">
        <v>89.32</v>
      </c>
      <c r="C381" s="84">
        <v>77</v>
      </c>
      <c r="D381" t="s">
        <v>58</v>
      </c>
      <c r="E381">
        <v>13580</v>
      </c>
      <c r="I381">
        <v>77806</v>
      </c>
    </row>
    <row r="382" spans="1:9" x14ac:dyDescent="0.35">
      <c r="A382" s="84">
        <v>107.95</v>
      </c>
      <c r="B382" s="84">
        <v>114.3</v>
      </c>
      <c r="C382" s="84">
        <v>163</v>
      </c>
      <c r="D382" t="s">
        <v>58</v>
      </c>
      <c r="E382">
        <v>13756</v>
      </c>
      <c r="I382">
        <v>12332</v>
      </c>
    </row>
    <row r="383" spans="1:9" x14ac:dyDescent="0.35">
      <c r="A383" s="84">
        <v>183.03333333333333</v>
      </c>
      <c r="B383" s="84">
        <v>193.8</v>
      </c>
      <c r="C383" s="84">
        <v>168</v>
      </c>
      <c r="D383" t="s">
        <v>58</v>
      </c>
      <c r="E383">
        <v>13908</v>
      </c>
      <c r="I383">
        <v>65302</v>
      </c>
    </row>
    <row r="384" spans="1:9" x14ac:dyDescent="0.35">
      <c r="A384" s="84">
        <v>174.23444499999999</v>
      </c>
      <c r="B384" s="84">
        <v>175.16</v>
      </c>
      <c r="C384" s="84">
        <v>151</v>
      </c>
      <c r="D384" t="s">
        <v>58</v>
      </c>
      <c r="E384">
        <v>13914</v>
      </c>
      <c r="I384">
        <v>6802</v>
      </c>
    </row>
    <row r="385" spans="1:9" x14ac:dyDescent="0.35">
      <c r="A385" s="84">
        <v>206.26666666666665</v>
      </c>
      <c r="B385" s="84">
        <v>218.4</v>
      </c>
      <c r="C385" s="84">
        <v>320</v>
      </c>
      <c r="D385" t="s">
        <v>58</v>
      </c>
      <c r="E385">
        <v>14131</v>
      </c>
      <c r="I385">
        <v>7871</v>
      </c>
    </row>
    <row r="386" spans="1:9" x14ac:dyDescent="0.35">
      <c r="A386" s="84">
        <v>130.73000000000002</v>
      </c>
      <c r="B386" s="84">
        <v>138.42000000000002</v>
      </c>
      <c r="C386" s="84">
        <v>128</v>
      </c>
      <c r="D386" t="s">
        <v>58</v>
      </c>
      <c r="E386">
        <v>14313</v>
      </c>
      <c r="I386">
        <v>49647</v>
      </c>
    </row>
    <row r="387" spans="1:9" x14ac:dyDescent="0.35">
      <c r="A387" s="84">
        <v>148.35364499999997</v>
      </c>
      <c r="B387" s="84">
        <v>157.08032999999998</v>
      </c>
      <c r="C387" s="84">
        <v>156</v>
      </c>
      <c r="D387" t="s">
        <v>58</v>
      </c>
      <c r="E387">
        <v>14341</v>
      </c>
      <c r="I387">
        <v>63000</v>
      </c>
    </row>
    <row r="388" spans="1:9" x14ac:dyDescent="0.35">
      <c r="A388" s="84">
        <v>134.215</v>
      </c>
      <c r="B388" s="84">
        <v>142.11000000000001</v>
      </c>
      <c r="C388" s="84">
        <v>240</v>
      </c>
      <c r="D388" t="s">
        <v>58</v>
      </c>
      <c r="E388">
        <v>14395</v>
      </c>
      <c r="I388">
        <v>44306</v>
      </c>
    </row>
    <row r="389" spans="1:9" x14ac:dyDescent="0.35">
      <c r="A389" s="84">
        <v>199.58</v>
      </c>
      <c r="B389" s="84">
        <v>204.73999999999998</v>
      </c>
      <c r="C389" s="84">
        <v>176.5</v>
      </c>
      <c r="D389" t="s">
        <v>58</v>
      </c>
      <c r="E389">
        <v>14438</v>
      </c>
      <c r="I389">
        <v>83148</v>
      </c>
    </row>
    <row r="390" spans="1:9" x14ac:dyDescent="0.35">
      <c r="A390" s="84">
        <v>141.72219999999999</v>
      </c>
      <c r="B390" s="84">
        <v>116.58</v>
      </c>
      <c r="C390" s="84">
        <v>100.5</v>
      </c>
      <c r="D390" t="s">
        <v>58</v>
      </c>
      <c r="E390">
        <v>14474</v>
      </c>
      <c r="I390">
        <v>38284</v>
      </c>
    </row>
    <row r="391" spans="1:9" x14ac:dyDescent="0.35">
      <c r="A391" s="84">
        <v>144.47960000000003</v>
      </c>
      <c r="B391" s="84">
        <v>128.76</v>
      </c>
      <c r="C391" s="84">
        <v>111</v>
      </c>
      <c r="D391" t="s">
        <v>58</v>
      </c>
      <c r="E391">
        <v>14474</v>
      </c>
      <c r="I391">
        <v>47724</v>
      </c>
    </row>
    <row r="392" spans="1:9" x14ac:dyDescent="0.35">
      <c r="A392" s="84">
        <v>53.55</v>
      </c>
      <c r="B392" s="84">
        <v>56.7</v>
      </c>
      <c r="C392" s="84">
        <v>80</v>
      </c>
      <c r="D392" t="s">
        <v>58</v>
      </c>
      <c r="E392">
        <v>14597</v>
      </c>
      <c r="I392">
        <v>46903</v>
      </c>
    </row>
    <row r="393" spans="1:9" x14ac:dyDescent="0.35">
      <c r="A393" s="84">
        <v>172.43091499999997</v>
      </c>
      <c r="B393" s="84">
        <v>178.64</v>
      </c>
      <c r="C393" s="84">
        <v>154</v>
      </c>
      <c r="D393" t="s">
        <v>58</v>
      </c>
      <c r="E393">
        <v>14686</v>
      </c>
      <c r="I393">
        <v>35435</v>
      </c>
    </row>
    <row r="394" spans="1:9" x14ac:dyDescent="0.35">
      <c r="A394" s="84">
        <v>302.50555555555559</v>
      </c>
      <c r="B394" s="84">
        <v>216.33999999999997</v>
      </c>
      <c r="C394" s="84">
        <v>186.5</v>
      </c>
      <c r="D394" t="s">
        <v>58</v>
      </c>
      <c r="E394">
        <v>14689</v>
      </c>
      <c r="I394">
        <v>4198</v>
      </c>
    </row>
    <row r="395" spans="1:9" x14ac:dyDescent="0.35">
      <c r="A395" s="84">
        <v>313.39499999999998</v>
      </c>
      <c r="B395" s="84">
        <v>310.88</v>
      </c>
      <c r="C395" s="84">
        <v>268</v>
      </c>
      <c r="D395" t="s">
        <v>58</v>
      </c>
      <c r="E395">
        <v>15134</v>
      </c>
      <c r="I395">
        <v>70048</v>
      </c>
    </row>
    <row r="396" spans="1:9" x14ac:dyDescent="0.35">
      <c r="A396" s="84">
        <v>140.08000000000001</v>
      </c>
      <c r="B396" s="84">
        <v>106.13999999999999</v>
      </c>
      <c r="C396" s="84">
        <v>91.5</v>
      </c>
      <c r="D396" t="s">
        <v>58</v>
      </c>
      <c r="E396">
        <v>15162</v>
      </c>
      <c r="I396">
        <v>84616</v>
      </c>
    </row>
    <row r="397" spans="1:9" x14ac:dyDescent="0.35">
      <c r="A397" s="84">
        <v>177.99</v>
      </c>
      <c r="B397" s="84">
        <v>188.46</v>
      </c>
      <c r="C397" s="84">
        <v>210</v>
      </c>
      <c r="D397" t="s">
        <v>58</v>
      </c>
      <c r="E397">
        <v>15585</v>
      </c>
      <c r="I397">
        <v>3231</v>
      </c>
    </row>
    <row r="398" spans="1:9" x14ac:dyDescent="0.35">
      <c r="A398" s="84">
        <v>19.465</v>
      </c>
      <c r="B398" s="84">
        <v>20.61</v>
      </c>
      <c r="C398" s="84">
        <v>86.5</v>
      </c>
      <c r="D398" t="s">
        <v>58</v>
      </c>
      <c r="E398">
        <v>15639</v>
      </c>
      <c r="I398">
        <v>51790</v>
      </c>
    </row>
    <row r="399" spans="1:9" x14ac:dyDescent="0.35">
      <c r="A399" s="84">
        <v>165.07</v>
      </c>
      <c r="B399" s="84">
        <v>174.78</v>
      </c>
      <c r="C399" s="84">
        <v>240</v>
      </c>
      <c r="D399" t="s">
        <v>58</v>
      </c>
      <c r="E399">
        <v>15837</v>
      </c>
      <c r="I399">
        <v>60626</v>
      </c>
    </row>
    <row r="400" spans="1:9" x14ac:dyDescent="0.35">
      <c r="A400" s="84">
        <v>90.626149999999996</v>
      </c>
      <c r="B400" s="84">
        <v>95.957099999999997</v>
      </c>
      <c r="C400" s="84">
        <v>250</v>
      </c>
      <c r="D400" t="s">
        <v>58</v>
      </c>
      <c r="E400">
        <v>15993</v>
      </c>
      <c r="I400">
        <v>10002</v>
      </c>
    </row>
    <row r="401" spans="1:9" x14ac:dyDescent="0.35">
      <c r="A401" s="84">
        <v>151.85249999999999</v>
      </c>
      <c r="B401" s="84">
        <v>135.72</v>
      </c>
      <c r="C401" s="84">
        <v>117</v>
      </c>
      <c r="D401" t="s">
        <v>58</v>
      </c>
      <c r="E401">
        <v>16029</v>
      </c>
      <c r="I401">
        <v>38285</v>
      </c>
    </row>
    <row r="402" spans="1:9" x14ac:dyDescent="0.35">
      <c r="A402" s="84">
        <v>122.20195</v>
      </c>
      <c r="B402" s="84">
        <v>129.3903</v>
      </c>
      <c r="C402" s="84">
        <v>160</v>
      </c>
      <c r="D402" t="s">
        <v>58</v>
      </c>
      <c r="E402">
        <v>16081</v>
      </c>
      <c r="I402">
        <v>47176</v>
      </c>
    </row>
    <row r="403" spans="1:9" x14ac:dyDescent="0.35">
      <c r="A403" s="84">
        <v>98.56498000000002</v>
      </c>
      <c r="B403" s="84">
        <v>104.36292000000003</v>
      </c>
      <c r="C403" s="84">
        <v>320</v>
      </c>
      <c r="D403" t="s">
        <v>58</v>
      </c>
      <c r="E403">
        <v>16122</v>
      </c>
      <c r="I403">
        <v>39775</v>
      </c>
    </row>
    <row r="404" spans="1:9" x14ac:dyDescent="0.35">
      <c r="A404" s="84">
        <v>276.21429999999998</v>
      </c>
      <c r="B404" s="84">
        <v>238.95999999999998</v>
      </c>
      <c r="C404" s="84">
        <v>206</v>
      </c>
      <c r="D404" t="s">
        <v>58</v>
      </c>
      <c r="E404">
        <v>16123</v>
      </c>
      <c r="I404">
        <v>46816</v>
      </c>
    </row>
    <row r="405" spans="1:9" x14ac:dyDescent="0.35">
      <c r="A405" s="84">
        <v>163.76414500000001</v>
      </c>
      <c r="B405" s="84">
        <v>173.39733000000001</v>
      </c>
      <c r="C405" s="84">
        <v>160</v>
      </c>
      <c r="D405" t="s">
        <v>58</v>
      </c>
      <c r="E405">
        <v>16274</v>
      </c>
      <c r="I405">
        <v>13726</v>
      </c>
    </row>
    <row r="406" spans="1:9" x14ac:dyDescent="0.35">
      <c r="A406" s="84">
        <v>164.04107499999998</v>
      </c>
      <c r="B406" s="84">
        <v>173.69055</v>
      </c>
      <c r="C406" s="84">
        <v>180</v>
      </c>
      <c r="D406" t="s">
        <v>58</v>
      </c>
      <c r="E406">
        <v>16317</v>
      </c>
      <c r="I406">
        <v>84280</v>
      </c>
    </row>
    <row r="407" spans="1:9" x14ac:dyDescent="0.35">
      <c r="A407" s="84">
        <v>167.10999999999999</v>
      </c>
      <c r="B407" s="84">
        <v>174</v>
      </c>
      <c r="C407" s="84">
        <v>150</v>
      </c>
      <c r="D407" t="s">
        <v>58</v>
      </c>
      <c r="E407">
        <v>16483</v>
      </c>
      <c r="I407">
        <v>63081</v>
      </c>
    </row>
    <row r="408" spans="1:9" x14ac:dyDescent="0.35">
      <c r="A408" s="84">
        <v>264.60159999999996</v>
      </c>
      <c r="B408" s="84">
        <v>280.16640000000001</v>
      </c>
      <c r="C408" s="84">
        <v>312</v>
      </c>
      <c r="D408" t="s">
        <v>58</v>
      </c>
      <c r="E408">
        <v>16574</v>
      </c>
      <c r="I408">
        <v>13681</v>
      </c>
    </row>
    <row r="409" spans="1:9" x14ac:dyDescent="0.35">
      <c r="A409" s="84">
        <v>176.45999999999998</v>
      </c>
      <c r="B409" s="84">
        <v>179.79999999999998</v>
      </c>
      <c r="C409" s="84">
        <v>155</v>
      </c>
      <c r="D409" t="s">
        <v>58</v>
      </c>
      <c r="E409">
        <v>16674</v>
      </c>
      <c r="I409">
        <v>29962</v>
      </c>
    </row>
    <row r="410" spans="1:9" x14ac:dyDescent="0.35">
      <c r="A410" s="84">
        <v>218.11</v>
      </c>
      <c r="B410" s="84">
        <v>230.94000000000003</v>
      </c>
      <c r="C410" s="84">
        <v>206.5</v>
      </c>
      <c r="D410" t="s">
        <v>58</v>
      </c>
      <c r="E410">
        <v>16798</v>
      </c>
      <c r="I410">
        <v>18091</v>
      </c>
    </row>
    <row r="411" spans="1:9" x14ac:dyDescent="0.35">
      <c r="A411" s="84">
        <v>20.777777777777775</v>
      </c>
      <c r="B411" s="84">
        <v>22</v>
      </c>
      <c r="C411" s="84">
        <v>129.5</v>
      </c>
      <c r="D411" t="s">
        <v>58</v>
      </c>
      <c r="E411">
        <v>16806</v>
      </c>
      <c r="I411">
        <v>22101</v>
      </c>
    </row>
    <row r="412" spans="1:9" x14ac:dyDescent="0.35">
      <c r="A412" s="84">
        <v>124.355</v>
      </c>
      <c r="B412" s="84">
        <v>131.67000000000002</v>
      </c>
      <c r="C412" s="84">
        <v>156</v>
      </c>
      <c r="D412" t="s">
        <v>58</v>
      </c>
      <c r="E412">
        <v>17231</v>
      </c>
      <c r="I412">
        <v>31037</v>
      </c>
    </row>
    <row r="413" spans="1:9" x14ac:dyDescent="0.35">
      <c r="A413" s="84">
        <v>190.47555555555553</v>
      </c>
      <c r="B413" s="84">
        <v>201.67999999999998</v>
      </c>
      <c r="C413" s="84">
        <v>180</v>
      </c>
      <c r="D413" t="s">
        <v>58</v>
      </c>
      <c r="E413">
        <v>17232</v>
      </c>
      <c r="I413">
        <v>69319</v>
      </c>
    </row>
    <row r="414" spans="1:9" x14ac:dyDescent="0.35">
      <c r="A414" s="84">
        <v>125.45320000000001</v>
      </c>
      <c r="B414" s="84">
        <v>92.8</v>
      </c>
      <c r="C414" s="84">
        <v>80</v>
      </c>
      <c r="D414" t="s">
        <v>58</v>
      </c>
      <c r="E414">
        <v>17510</v>
      </c>
      <c r="I414">
        <v>32387</v>
      </c>
    </row>
    <row r="415" spans="1:9" x14ac:dyDescent="0.35">
      <c r="A415" s="84">
        <v>153.19731333333331</v>
      </c>
      <c r="B415" s="84">
        <v>160.66</v>
      </c>
      <c r="C415" s="84">
        <v>138.5</v>
      </c>
      <c r="D415" t="s">
        <v>58</v>
      </c>
      <c r="E415">
        <v>17565</v>
      </c>
      <c r="I415">
        <v>39607</v>
      </c>
    </row>
    <row r="416" spans="1:9" x14ac:dyDescent="0.35">
      <c r="A416" s="84">
        <v>71.860529999999997</v>
      </c>
      <c r="B416" s="84">
        <v>76.087620000000001</v>
      </c>
      <c r="C416" s="84">
        <v>100</v>
      </c>
      <c r="D416" t="s">
        <v>58</v>
      </c>
      <c r="E416">
        <v>17648</v>
      </c>
      <c r="I416">
        <v>46106</v>
      </c>
    </row>
    <row r="417" spans="1:9" x14ac:dyDescent="0.35">
      <c r="A417" s="84">
        <v>12.05111111111111</v>
      </c>
      <c r="B417" s="84">
        <v>12.76</v>
      </c>
      <c r="C417" s="84">
        <v>155.5</v>
      </c>
      <c r="D417" t="s">
        <v>58</v>
      </c>
      <c r="E417">
        <v>17694</v>
      </c>
      <c r="I417">
        <v>37141</v>
      </c>
    </row>
    <row r="418" spans="1:9" x14ac:dyDescent="0.35">
      <c r="A418" s="84">
        <v>185.98000000000002</v>
      </c>
      <c r="B418" s="84">
        <v>185.6</v>
      </c>
      <c r="C418" s="84">
        <v>160</v>
      </c>
      <c r="D418" t="s">
        <v>58</v>
      </c>
      <c r="E418">
        <v>17785</v>
      </c>
      <c r="I418">
        <v>73942</v>
      </c>
    </row>
    <row r="419" spans="1:9" x14ac:dyDescent="0.35">
      <c r="A419" s="84">
        <v>165.81799999999998</v>
      </c>
      <c r="B419" s="84">
        <v>162.39999999999998</v>
      </c>
      <c r="C419" s="84">
        <v>140</v>
      </c>
      <c r="D419" t="s">
        <v>58</v>
      </c>
      <c r="E419">
        <v>17842</v>
      </c>
      <c r="I419">
        <v>32209</v>
      </c>
    </row>
    <row r="420" spans="1:9" x14ac:dyDescent="0.35">
      <c r="A420" s="84">
        <v>215.08391499999999</v>
      </c>
      <c r="B420" s="84">
        <v>198.35999999999999</v>
      </c>
      <c r="C420" s="84">
        <v>171</v>
      </c>
      <c r="D420" t="s">
        <v>58</v>
      </c>
      <c r="E420">
        <v>17854</v>
      </c>
      <c r="I420">
        <v>6468</v>
      </c>
    </row>
    <row r="421" spans="1:9" x14ac:dyDescent="0.35">
      <c r="A421" s="84">
        <v>73.005555555555546</v>
      </c>
      <c r="B421" s="84">
        <v>77.3</v>
      </c>
      <c r="C421" s="84">
        <v>77</v>
      </c>
      <c r="D421" t="s">
        <v>58</v>
      </c>
      <c r="E421">
        <v>17863</v>
      </c>
      <c r="I421">
        <v>30647</v>
      </c>
    </row>
    <row r="422" spans="1:9" x14ac:dyDescent="0.35">
      <c r="A422" s="84">
        <v>148.32499999999999</v>
      </c>
      <c r="B422" s="84">
        <v>157.05000000000001</v>
      </c>
      <c r="C422" s="84">
        <v>155</v>
      </c>
      <c r="D422" t="s">
        <v>58</v>
      </c>
      <c r="E422">
        <v>18041</v>
      </c>
      <c r="I422">
        <v>73456</v>
      </c>
    </row>
    <row r="423" spans="1:9" x14ac:dyDescent="0.35">
      <c r="A423" s="84">
        <v>70.337499999999991</v>
      </c>
      <c r="B423" s="84">
        <v>74.475000000000009</v>
      </c>
      <c r="C423" s="84">
        <v>73</v>
      </c>
      <c r="D423" t="s">
        <v>58</v>
      </c>
      <c r="E423">
        <v>18087</v>
      </c>
      <c r="I423">
        <v>47746</v>
      </c>
    </row>
    <row r="424" spans="1:9" x14ac:dyDescent="0.35">
      <c r="A424" s="84">
        <v>29.891666666666662</v>
      </c>
      <c r="B424" s="84">
        <v>31.65</v>
      </c>
      <c r="C424" s="84">
        <v>31.55</v>
      </c>
      <c r="D424" t="s">
        <v>58</v>
      </c>
      <c r="E424">
        <v>18125</v>
      </c>
      <c r="I424">
        <v>21430</v>
      </c>
    </row>
    <row r="425" spans="1:9" x14ac:dyDescent="0.35">
      <c r="A425" s="84">
        <v>65.166666666666671</v>
      </c>
      <c r="B425" s="84">
        <v>69</v>
      </c>
      <c r="C425" s="84">
        <v>77.25</v>
      </c>
      <c r="D425" t="s">
        <v>58</v>
      </c>
      <c r="E425">
        <v>18125</v>
      </c>
      <c r="I425">
        <v>69388</v>
      </c>
    </row>
    <row r="426" spans="1:9" x14ac:dyDescent="0.35">
      <c r="A426" s="84">
        <v>81.259999999999991</v>
      </c>
      <c r="B426" s="84">
        <v>86.039999999999992</v>
      </c>
      <c r="C426" s="84">
        <v>335.5</v>
      </c>
      <c r="D426" t="s">
        <v>58</v>
      </c>
      <c r="E426">
        <v>18130</v>
      </c>
      <c r="I426">
        <v>2394</v>
      </c>
    </row>
    <row r="427" spans="1:9" x14ac:dyDescent="0.35">
      <c r="A427" s="84">
        <v>158.66184999999999</v>
      </c>
      <c r="B427" s="84">
        <v>167.9949</v>
      </c>
      <c r="C427" s="84">
        <v>250</v>
      </c>
      <c r="D427" t="s">
        <v>58</v>
      </c>
      <c r="E427">
        <v>18259</v>
      </c>
      <c r="I427">
        <v>64998</v>
      </c>
    </row>
    <row r="428" spans="1:9" x14ac:dyDescent="0.35">
      <c r="A428" s="84">
        <v>93.245000000000005</v>
      </c>
      <c r="B428" s="84">
        <v>92.8</v>
      </c>
      <c r="C428" s="84">
        <v>80</v>
      </c>
      <c r="D428" t="s">
        <v>58</v>
      </c>
      <c r="E428">
        <v>18274</v>
      </c>
      <c r="I428">
        <v>17626</v>
      </c>
    </row>
    <row r="429" spans="1:9" x14ac:dyDescent="0.35">
      <c r="A429" s="84">
        <v>91.8</v>
      </c>
      <c r="B429" s="84">
        <v>97.2</v>
      </c>
      <c r="C429" s="84">
        <v>300</v>
      </c>
      <c r="D429" t="s">
        <v>58</v>
      </c>
      <c r="E429">
        <v>18308</v>
      </c>
      <c r="I429">
        <v>46828</v>
      </c>
    </row>
    <row r="430" spans="1:9" x14ac:dyDescent="0.35">
      <c r="A430" s="84">
        <v>200.51499999999999</v>
      </c>
      <c r="B430" s="84">
        <v>212.31</v>
      </c>
      <c r="C430" s="84">
        <v>322.5</v>
      </c>
      <c r="D430" t="s">
        <v>58</v>
      </c>
      <c r="E430">
        <v>18505</v>
      </c>
      <c r="I430">
        <v>30685</v>
      </c>
    </row>
    <row r="431" spans="1:9" x14ac:dyDescent="0.35">
      <c r="A431" s="84">
        <v>229.16000000000003</v>
      </c>
      <c r="B431" s="84">
        <v>242.64000000000001</v>
      </c>
      <c r="C431" s="84">
        <v>240</v>
      </c>
      <c r="D431" t="s">
        <v>58</v>
      </c>
      <c r="E431">
        <v>18570</v>
      </c>
      <c r="I431">
        <v>67579</v>
      </c>
    </row>
    <row r="432" spans="1:9" x14ac:dyDescent="0.35">
      <c r="A432" s="84">
        <v>6.7149999999999999</v>
      </c>
      <c r="B432" s="84">
        <v>7.11</v>
      </c>
      <c r="C432" s="84">
        <v>7.5</v>
      </c>
      <c r="D432" t="s">
        <v>58</v>
      </c>
      <c r="E432">
        <v>18608</v>
      </c>
      <c r="G432" t="s">
        <v>70</v>
      </c>
      <c r="I432">
        <v>62571</v>
      </c>
    </row>
    <row r="433" spans="1:9" x14ac:dyDescent="0.35">
      <c r="A433" s="84">
        <v>127.23684</v>
      </c>
      <c r="B433" s="84">
        <v>134.72136</v>
      </c>
      <c r="C433" s="84">
        <v>121.5</v>
      </c>
      <c r="D433" t="s">
        <v>58</v>
      </c>
      <c r="E433">
        <v>18609</v>
      </c>
      <c r="I433">
        <v>20707</v>
      </c>
    </row>
    <row r="434" spans="1:9" x14ac:dyDescent="0.35">
      <c r="A434" s="84">
        <v>339.40499999999997</v>
      </c>
      <c r="B434" s="84">
        <v>359.37</v>
      </c>
      <c r="C434" s="84">
        <v>383</v>
      </c>
      <c r="D434" t="s">
        <v>58</v>
      </c>
      <c r="E434">
        <v>18621</v>
      </c>
      <c r="H434">
        <v>27091</v>
      </c>
      <c r="I434">
        <v>5193</v>
      </c>
    </row>
    <row r="435" spans="1:9" x14ac:dyDescent="0.35">
      <c r="A435" s="84">
        <v>156.57</v>
      </c>
      <c r="B435" s="84">
        <v>165.78</v>
      </c>
      <c r="C435" s="84">
        <v>208.5</v>
      </c>
      <c r="D435" t="s">
        <v>58</v>
      </c>
      <c r="E435">
        <v>18785</v>
      </c>
      <c r="I435">
        <v>3846</v>
      </c>
    </row>
    <row r="436" spans="1:9" x14ac:dyDescent="0.35">
      <c r="A436" s="84">
        <v>134.09193888888888</v>
      </c>
      <c r="B436" s="84">
        <v>141.97970000000001</v>
      </c>
      <c r="C436" s="84">
        <v>150</v>
      </c>
      <c r="D436" t="s">
        <v>58</v>
      </c>
      <c r="E436">
        <v>18800</v>
      </c>
      <c r="I436">
        <v>5091</v>
      </c>
    </row>
    <row r="437" spans="1:9" x14ac:dyDescent="0.35">
      <c r="A437" s="84">
        <v>299.11499999999995</v>
      </c>
      <c r="B437" s="84">
        <v>316.70999999999998</v>
      </c>
      <c r="C437" s="84">
        <v>317</v>
      </c>
      <c r="D437" t="s">
        <v>58</v>
      </c>
      <c r="E437">
        <v>18806</v>
      </c>
      <c r="I437">
        <v>83562</v>
      </c>
    </row>
    <row r="438" spans="1:9" x14ac:dyDescent="0.35">
      <c r="A438" s="84">
        <v>168.81</v>
      </c>
      <c r="B438" s="84">
        <v>150.79999999999998</v>
      </c>
      <c r="C438" s="84">
        <v>130</v>
      </c>
      <c r="D438" t="s">
        <v>58</v>
      </c>
      <c r="E438">
        <v>18908</v>
      </c>
      <c r="I438">
        <v>5302</v>
      </c>
    </row>
    <row r="439" spans="1:9" x14ac:dyDescent="0.35">
      <c r="A439" s="84">
        <v>159.75240000000002</v>
      </c>
      <c r="B439" s="84">
        <v>169.14960000000002</v>
      </c>
      <c r="C439" s="84">
        <v>230</v>
      </c>
      <c r="D439" t="s">
        <v>58</v>
      </c>
      <c r="E439">
        <v>19023</v>
      </c>
      <c r="I439">
        <v>81748</v>
      </c>
    </row>
    <row r="440" spans="1:9" x14ac:dyDescent="0.35">
      <c r="A440" s="84">
        <v>135.1551</v>
      </c>
      <c r="B440" s="84">
        <v>143.1054</v>
      </c>
      <c r="C440" s="84">
        <v>160</v>
      </c>
      <c r="D440" t="s">
        <v>58</v>
      </c>
      <c r="E440">
        <v>19023</v>
      </c>
      <c r="I440">
        <v>83840</v>
      </c>
    </row>
    <row r="441" spans="1:9" x14ac:dyDescent="0.35">
      <c r="A441" s="84">
        <v>279.05500000000001</v>
      </c>
      <c r="B441" s="84">
        <v>295.47000000000003</v>
      </c>
      <c r="C441" s="84">
        <v>300</v>
      </c>
      <c r="D441" t="s">
        <v>58</v>
      </c>
      <c r="E441">
        <v>19097</v>
      </c>
      <c r="I441">
        <v>48887</v>
      </c>
    </row>
    <row r="442" spans="1:9" x14ac:dyDescent="0.35">
      <c r="A442" s="84">
        <v>172.74228888888888</v>
      </c>
      <c r="B442" s="84">
        <v>182.90360000000001</v>
      </c>
      <c r="C442" s="84">
        <v>207.5</v>
      </c>
      <c r="D442" t="s">
        <v>58</v>
      </c>
      <c r="E442">
        <v>19266</v>
      </c>
      <c r="I442">
        <v>19997</v>
      </c>
    </row>
    <row r="443" spans="1:9" x14ac:dyDescent="0.35">
      <c r="A443" s="84">
        <v>155.97499999999999</v>
      </c>
      <c r="B443" s="84">
        <v>115.99999999999999</v>
      </c>
      <c r="C443" s="84">
        <v>100</v>
      </c>
      <c r="D443" t="s">
        <v>58</v>
      </c>
      <c r="E443">
        <v>19367</v>
      </c>
      <c r="I443">
        <v>34002</v>
      </c>
    </row>
    <row r="444" spans="1:9" x14ac:dyDescent="0.35">
      <c r="A444" s="84">
        <v>24.518448333333328</v>
      </c>
      <c r="B444" s="84">
        <v>25.960709999999995</v>
      </c>
      <c r="C444" s="84">
        <v>129</v>
      </c>
      <c r="D444" t="s">
        <v>58</v>
      </c>
      <c r="E444">
        <v>19381</v>
      </c>
      <c r="I444">
        <v>25395</v>
      </c>
    </row>
    <row r="445" spans="1:9" x14ac:dyDescent="0.35">
      <c r="A445" s="84">
        <v>153.90798888888889</v>
      </c>
      <c r="B445" s="84">
        <v>162.96140000000003</v>
      </c>
      <c r="C445" s="84">
        <v>147</v>
      </c>
      <c r="D445" t="s">
        <v>58</v>
      </c>
      <c r="E445">
        <v>19401</v>
      </c>
      <c r="I445">
        <v>81877</v>
      </c>
    </row>
    <row r="446" spans="1:9" x14ac:dyDescent="0.35">
      <c r="A446" s="84">
        <v>161.07499999999999</v>
      </c>
      <c r="B446" s="84">
        <v>139.19999999999999</v>
      </c>
      <c r="C446" s="84">
        <v>120</v>
      </c>
      <c r="D446" t="s">
        <v>58</v>
      </c>
      <c r="E446">
        <v>19917</v>
      </c>
      <c r="I446">
        <v>37835</v>
      </c>
    </row>
    <row r="447" spans="1:9" x14ac:dyDescent="0.35">
      <c r="A447" s="84">
        <v>21.037499999999998</v>
      </c>
      <c r="B447" s="84">
        <v>22.275000000000002</v>
      </c>
      <c r="C447" s="84">
        <v>160</v>
      </c>
      <c r="D447" t="s">
        <v>58</v>
      </c>
      <c r="E447">
        <v>20097</v>
      </c>
      <c r="I447">
        <v>20198</v>
      </c>
    </row>
    <row r="448" spans="1:9" x14ac:dyDescent="0.35">
      <c r="A448" s="84">
        <v>168.04499999999999</v>
      </c>
      <c r="B448" s="84">
        <v>177.93</v>
      </c>
      <c r="C448" s="84">
        <v>154.5</v>
      </c>
      <c r="D448" t="s">
        <v>58</v>
      </c>
      <c r="E448">
        <v>20135</v>
      </c>
      <c r="I448">
        <v>8840</v>
      </c>
    </row>
    <row r="449" spans="1:9" x14ac:dyDescent="0.35">
      <c r="A449" s="84">
        <v>208.67499999999998</v>
      </c>
      <c r="B449" s="84">
        <v>174</v>
      </c>
      <c r="C449" s="84">
        <v>150</v>
      </c>
      <c r="D449" t="s">
        <v>58</v>
      </c>
      <c r="E449">
        <v>20135</v>
      </c>
      <c r="I449">
        <v>42466</v>
      </c>
    </row>
    <row r="450" spans="1:9" x14ac:dyDescent="0.35">
      <c r="A450" s="84">
        <v>121.866625</v>
      </c>
      <c r="B450" s="84">
        <v>129.03525000000002</v>
      </c>
      <c r="C450" s="84">
        <v>127</v>
      </c>
      <c r="D450" t="s">
        <v>58</v>
      </c>
      <c r="E450">
        <v>20152</v>
      </c>
      <c r="I450">
        <v>3468</v>
      </c>
    </row>
    <row r="451" spans="1:9" x14ac:dyDescent="0.35">
      <c r="A451" s="84">
        <v>240.39997500000001</v>
      </c>
      <c r="B451" s="84">
        <v>84.679999999999993</v>
      </c>
      <c r="C451" s="84">
        <v>73</v>
      </c>
      <c r="D451" t="s">
        <v>58</v>
      </c>
      <c r="E451">
        <v>20154</v>
      </c>
      <c r="I451">
        <v>16870</v>
      </c>
    </row>
    <row r="452" spans="1:9" x14ac:dyDescent="0.35">
      <c r="A452" s="84">
        <v>32.583333333333336</v>
      </c>
      <c r="B452" s="84">
        <v>34.5</v>
      </c>
      <c r="C452" s="84">
        <v>120</v>
      </c>
      <c r="D452" t="s">
        <v>58</v>
      </c>
      <c r="E452">
        <v>20231</v>
      </c>
      <c r="I452">
        <v>46170</v>
      </c>
    </row>
    <row r="453" spans="1:9" x14ac:dyDescent="0.35">
      <c r="A453" s="84">
        <v>216.00098000000003</v>
      </c>
      <c r="B453" s="84">
        <v>215.76</v>
      </c>
      <c r="C453" s="84">
        <v>186</v>
      </c>
      <c r="D453" t="s">
        <v>58</v>
      </c>
      <c r="E453">
        <v>20233</v>
      </c>
      <c r="I453">
        <v>77786</v>
      </c>
    </row>
    <row r="454" spans="1:9" x14ac:dyDescent="0.35">
      <c r="A454" s="84">
        <v>78.672222222222217</v>
      </c>
      <c r="B454" s="84">
        <v>83.3</v>
      </c>
      <c r="C454" s="84">
        <v>80</v>
      </c>
      <c r="D454" t="s">
        <v>58</v>
      </c>
      <c r="E454">
        <v>20267</v>
      </c>
      <c r="I454">
        <v>44011</v>
      </c>
    </row>
    <row r="455" spans="1:9" x14ac:dyDescent="0.35">
      <c r="A455" s="84">
        <v>44.483333333333334</v>
      </c>
      <c r="B455" s="84">
        <v>47.1</v>
      </c>
      <c r="C455" s="84">
        <v>107</v>
      </c>
      <c r="D455" t="s">
        <v>58</v>
      </c>
      <c r="E455">
        <v>20330</v>
      </c>
      <c r="I455">
        <v>12306</v>
      </c>
    </row>
    <row r="456" spans="1:9" x14ac:dyDescent="0.35">
      <c r="A456" s="84">
        <v>275.14499999999998</v>
      </c>
      <c r="B456" s="84">
        <v>278.39999999999998</v>
      </c>
      <c r="C456" s="84">
        <v>240</v>
      </c>
      <c r="D456" t="s">
        <v>58</v>
      </c>
      <c r="E456">
        <v>20730</v>
      </c>
      <c r="I456">
        <v>40047</v>
      </c>
    </row>
    <row r="457" spans="1:9" x14ac:dyDescent="0.35">
      <c r="A457" s="84">
        <v>170.595</v>
      </c>
      <c r="B457" s="84">
        <v>180.63</v>
      </c>
      <c r="C457" s="84">
        <v>169</v>
      </c>
      <c r="D457" t="s">
        <v>58</v>
      </c>
      <c r="E457">
        <v>20818</v>
      </c>
      <c r="I457">
        <v>37485</v>
      </c>
    </row>
    <row r="458" spans="1:9" x14ac:dyDescent="0.35">
      <c r="A458" s="84">
        <v>96.293099999999981</v>
      </c>
      <c r="B458" s="84">
        <v>101.95739999999999</v>
      </c>
      <c r="C458" s="84">
        <v>169.5</v>
      </c>
      <c r="D458" t="s">
        <v>58</v>
      </c>
      <c r="E458">
        <v>21022</v>
      </c>
      <c r="I458">
        <v>42850</v>
      </c>
    </row>
    <row r="459" spans="1:9" x14ac:dyDescent="0.35">
      <c r="A459" s="84">
        <v>246.04635499999998</v>
      </c>
      <c r="B459" s="84">
        <v>162.97999999999999</v>
      </c>
      <c r="C459" s="84">
        <v>140.5</v>
      </c>
      <c r="D459" t="s">
        <v>58</v>
      </c>
      <c r="E459">
        <v>21072</v>
      </c>
      <c r="I459">
        <v>27531</v>
      </c>
    </row>
    <row r="460" spans="1:9" x14ac:dyDescent="0.35">
      <c r="A460" s="84">
        <v>261.10555000000005</v>
      </c>
      <c r="B460" s="84">
        <v>276.46470000000005</v>
      </c>
      <c r="C460" s="84">
        <v>295</v>
      </c>
      <c r="D460" t="s">
        <v>58</v>
      </c>
      <c r="E460">
        <v>21236</v>
      </c>
      <c r="I460">
        <v>47226</v>
      </c>
    </row>
    <row r="461" spans="1:9" x14ac:dyDescent="0.35">
      <c r="A461" s="84">
        <v>228.81124500000001</v>
      </c>
      <c r="B461" s="84">
        <v>242.27073000000001</v>
      </c>
      <c r="C461" s="84">
        <v>230.5</v>
      </c>
      <c r="D461" t="s">
        <v>58</v>
      </c>
      <c r="E461">
        <v>21239</v>
      </c>
      <c r="I461">
        <v>36025</v>
      </c>
    </row>
    <row r="462" spans="1:9" x14ac:dyDescent="0.35">
      <c r="A462" s="84">
        <v>190.69239999999999</v>
      </c>
      <c r="B462" s="84">
        <v>185.6</v>
      </c>
      <c r="C462" s="84">
        <v>160</v>
      </c>
      <c r="D462" t="s">
        <v>58</v>
      </c>
      <c r="E462">
        <v>21370</v>
      </c>
      <c r="I462">
        <v>84693</v>
      </c>
    </row>
    <row r="463" spans="1:9" x14ac:dyDescent="0.35">
      <c r="A463" s="84">
        <v>167.14484999999999</v>
      </c>
      <c r="B463" s="84">
        <v>155.44</v>
      </c>
      <c r="C463" s="84">
        <v>134</v>
      </c>
      <c r="D463" t="s">
        <v>58</v>
      </c>
      <c r="E463">
        <v>21403</v>
      </c>
      <c r="I463">
        <v>21015</v>
      </c>
    </row>
    <row r="464" spans="1:9" x14ac:dyDescent="0.35">
      <c r="A464" s="84">
        <v>181.44609999999997</v>
      </c>
      <c r="B464" s="84">
        <v>155.44</v>
      </c>
      <c r="C464" s="84">
        <v>134</v>
      </c>
      <c r="D464" t="s">
        <v>58</v>
      </c>
      <c r="E464">
        <v>21403</v>
      </c>
      <c r="I464">
        <v>50838</v>
      </c>
    </row>
    <row r="465" spans="1:9" x14ac:dyDescent="0.35">
      <c r="A465" s="84">
        <v>175.79274999999998</v>
      </c>
      <c r="B465" s="84">
        <v>157.76</v>
      </c>
      <c r="C465" s="84">
        <v>136</v>
      </c>
      <c r="D465" t="s">
        <v>58</v>
      </c>
      <c r="E465">
        <v>21404</v>
      </c>
      <c r="I465">
        <v>21751</v>
      </c>
    </row>
    <row r="466" spans="1:9" x14ac:dyDescent="0.35">
      <c r="A466" s="84">
        <v>138.54999999999998</v>
      </c>
      <c r="B466" s="84">
        <v>146.70000000000002</v>
      </c>
      <c r="C466" s="84">
        <v>136</v>
      </c>
      <c r="D466" t="s">
        <v>58</v>
      </c>
      <c r="E466">
        <v>21404</v>
      </c>
      <c r="I466">
        <v>40610</v>
      </c>
    </row>
    <row r="467" spans="1:9" x14ac:dyDescent="0.35">
      <c r="A467" s="84">
        <v>44.654871428571433</v>
      </c>
      <c r="B467" s="84">
        <v>47.281628571428577</v>
      </c>
      <c r="C467" s="84">
        <v>100</v>
      </c>
      <c r="D467" t="s">
        <v>58</v>
      </c>
      <c r="E467">
        <v>21405</v>
      </c>
      <c r="I467">
        <v>14393</v>
      </c>
    </row>
    <row r="468" spans="1:9" x14ac:dyDescent="0.35">
      <c r="A468" s="84">
        <v>175.4128</v>
      </c>
      <c r="B468" s="84">
        <v>147.32</v>
      </c>
      <c r="C468" s="84">
        <v>127</v>
      </c>
      <c r="D468" t="s">
        <v>58</v>
      </c>
      <c r="E468">
        <v>21499</v>
      </c>
      <c r="I468">
        <v>9550</v>
      </c>
    </row>
    <row r="469" spans="1:9" x14ac:dyDescent="0.35">
      <c r="A469" s="84">
        <v>134.60005000000001</v>
      </c>
      <c r="B469" s="84">
        <v>125.27999999999999</v>
      </c>
      <c r="C469" s="84">
        <v>108</v>
      </c>
      <c r="D469" t="s">
        <v>58</v>
      </c>
      <c r="E469">
        <v>21499</v>
      </c>
      <c r="I469">
        <v>23243</v>
      </c>
    </row>
    <row r="470" spans="1:9" x14ac:dyDescent="0.35">
      <c r="A470" s="84">
        <v>94.438655000000011</v>
      </c>
      <c r="B470" s="84">
        <v>99.993870000000015</v>
      </c>
      <c r="C470" s="84">
        <v>127</v>
      </c>
      <c r="D470" t="s">
        <v>58</v>
      </c>
      <c r="E470">
        <v>21499</v>
      </c>
      <c r="I470">
        <v>45579</v>
      </c>
    </row>
    <row r="471" spans="1:9" x14ac:dyDescent="0.35">
      <c r="A471" s="84">
        <v>62.152509999999992</v>
      </c>
      <c r="B471" s="84">
        <v>65.808539999999994</v>
      </c>
      <c r="C471" s="84">
        <v>86</v>
      </c>
      <c r="D471" t="s">
        <v>58</v>
      </c>
      <c r="E471">
        <v>21499</v>
      </c>
      <c r="I471">
        <v>47997</v>
      </c>
    </row>
    <row r="472" spans="1:9" x14ac:dyDescent="0.35">
      <c r="A472" s="84">
        <v>180.11500000000001</v>
      </c>
      <c r="B472" s="84">
        <v>185.6</v>
      </c>
      <c r="C472" s="84">
        <v>160</v>
      </c>
      <c r="D472" t="s">
        <v>58</v>
      </c>
      <c r="E472">
        <v>21555</v>
      </c>
      <c r="I472">
        <v>4408</v>
      </c>
    </row>
    <row r="473" spans="1:9" x14ac:dyDescent="0.35">
      <c r="A473" s="84">
        <v>268.85500000000002</v>
      </c>
      <c r="B473" s="84">
        <v>284.67</v>
      </c>
      <c r="C473" s="84">
        <v>285.5</v>
      </c>
      <c r="D473" t="s">
        <v>58</v>
      </c>
      <c r="E473">
        <v>21610</v>
      </c>
      <c r="I473">
        <v>72541</v>
      </c>
    </row>
    <row r="474" spans="1:9" x14ac:dyDescent="0.35">
      <c r="A474" s="84">
        <v>25.821300000000001</v>
      </c>
      <c r="B474" s="84">
        <v>27.340200000000003</v>
      </c>
      <c r="C474" s="84">
        <v>68</v>
      </c>
      <c r="D474" t="s">
        <v>58</v>
      </c>
      <c r="E474">
        <v>21612</v>
      </c>
      <c r="I474">
        <v>31591</v>
      </c>
    </row>
    <row r="475" spans="1:9" x14ac:dyDescent="0.35">
      <c r="A475" s="84">
        <v>171.75669500000001</v>
      </c>
      <c r="B475" s="84">
        <v>78.88</v>
      </c>
      <c r="C475" s="84">
        <v>68</v>
      </c>
      <c r="D475" t="s">
        <v>58</v>
      </c>
      <c r="E475">
        <v>21612</v>
      </c>
      <c r="I475">
        <v>60712</v>
      </c>
    </row>
    <row r="476" spans="1:9" x14ac:dyDescent="0.35">
      <c r="A476" s="84">
        <v>51.3842</v>
      </c>
      <c r="B476" s="84">
        <v>54.406799999999997</v>
      </c>
      <c r="C476" s="84">
        <v>145</v>
      </c>
      <c r="D476" t="s">
        <v>58</v>
      </c>
      <c r="E476">
        <v>21713</v>
      </c>
      <c r="I476">
        <v>7750</v>
      </c>
    </row>
    <row r="477" spans="1:9" x14ac:dyDescent="0.35">
      <c r="A477" s="84">
        <v>149.26765</v>
      </c>
      <c r="B477" s="84">
        <v>158.04810000000001</v>
      </c>
      <c r="C477" s="84">
        <v>199.5</v>
      </c>
      <c r="D477" t="s">
        <v>58</v>
      </c>
      <c r="E477">
        <v>21713</v>
      </c>
      <c r="I477">
        <v>16133</v>
      </c>
    </row>
    <row r="478" spans="1:9" x14ac:dyDescent="0.35">
      <c r="A478" s="84">
        <v>12.871833333333335</v>
      </c>
      <c r="B478" s="84">
        <v>13.629000000000003</v>
      </c>
      <c r="C478" s="84">
        <v>102.5</v>
      </c>
      <c r="D478" t="s">
        <v>58</v>
      </c>
      <c r="E478">
        <v>21713</v>
      </c>
      <c r="I478">
        <v>44509</v>
      </c>
    </row>
    <row r="479" spans="1:9" x14ac:dyDescent="0.35">
      <c r="A479" s="84">
        <v>130.96799999999999</v>
      </c>
      <c r="B479" s="84">
        <v>138.672</v>
      </c>
      <c r="C479" s="84">
        <v>204</v>
      </c>
      <c r="D479" t="s">
        <v>58</v>
      </c>
      <c r="E479">
        <v>21743</v>
      </c>
      <c r="I479">
        <v>50619</v>
      </c>
    </row>
    <row r="480" spans="1:9" x14ac:dyDescent="0.35">
      <c r="A480" s="84">
        <v>156.4</v>
      </c>
      <c r="B480" s="84">
        <v>158.91999999999999</v>
      </c>
      <c r="C480" s="84">
        <v>137</v>
      </c>
      <c r="D480" t="s">
        <v>58</v>
      </c>
      <c r="E480">
        <v>21792</v>
      </c>
      <c r="I480">
        <v>78473</v>
      </c>
    </row>
    <row r="481" spans="1:9" x14ac:dyDescent="0.35">
      <c r="A481" s="84">
        <v>38.568750000000001</v>
      </c>
      <c r="B481" s="84">
        <v>40.837499999999999</v>
      </c>
      <c r="C481" s="84">
        <v>56.5</v>
      </c>
      <c r="D481" t="s">
        <v>58</v>
      </c>
      <c r="E481">
        <v>21961</v>
      </c>
      <c r="I481">
        <v>17942</v>
      </c>
    </row>
    <row r="482" spans="1:9" x14ac:dyDescent="0.35">
      <c r="A482" s="84">
        <v>178.95814999999999</v>
      </c>
      <c r="B482" s="84">
        <v>132.82</v>
      </c>
      <c r="C482" s="84">
        <v>114.5</v>
      </c>
      <c r="D482" t="s">
        <v>58</v>
      </c>
      <c r="E482">
        <v>21986</v>
      </c>
      <c r="I482">
        <v>46244</v>
      </c>
    </row>
    <row r="483" spans="1:9" x14ac:dyDescent="0.35">
      <c r="A483" s="84">
        <v>204.68509999999998</v>
      </c>
      <c r="B483" s="84">
        <v>216.72539999999998</v>
      </c>
      <c r="C483" s="84">
        <v>240</v>
      </c>
      <c r="D483" t="s">
        <v>58</v>
      </c>
      <c r="E483">
        <v>22027</v>
      </c>
      <c r="I483">
        <v>19605</v>
      </c>
    </row>
    <row r="484" spans="1:9" x14ac:dyDescent="0.35">
      <c r="A484" s="84">
        <v>158.78</v>
      </c>
      <c r="B484" s="84">
        <v>156.01999999999998</v>
      </c>
      <c r="C484" s="84">
        <v>134.5</v>
      </c>
      <c r="D484" t="s">
        <v>58</v>
      </c>
      <c r="E484">
        <v>22037</v>
      </c>
      <c r="I484">
        <v>33537</v>
      </c>
    </row>
    <row r="485" spans="1:9" x14ac:dyDescent="0.35">
      <c r="A485" s="84">
        <v>217.17499999999998</v>
      </c>
      <c r="B485" s="84">
        <v>99.759999999999991</v>
      </c>
      <c r="C485" s="84">
        <v>86</v>
      </c>
      <c r="D485" t="s">
        <v>58</v>
      </c>
      <c r="E485">
        <v>22078</v>
      </c>
      <c r="I485">
        <v>84020</v>
      </c>
    </row>
    <row r="486" spans="1:9" x14ac:dyDescent="0.35">
      <c r="A486" s="84">
        <v>171.86999999999998</v>
      </c>
      <c r="B486" s="84">
        <v>181.98</v>
      </c>
      <c r="C486" s="84">
        <v>232</v>
      </c>
      <c r="D486" t="s">
        <v>58</v>
      </c>
      <c r="E486">
        <v>22079</v>
      </c>
      <c r="I486">
        <v>68528</v>
      </c>
    </row>
    <row r="487" spans="1:9" x14ac:dyDescent="0.35">
      <c r="A487" s="84">
        <v>94.434999999999988</v>
      </c>
      <c r="B487" s="84">
        <v>99.99</v>
      </c>
      <c r="C487" s="84">
        <v>237</v>
      </c>
      <c r="D487" t="s">
        <v>58</v>
      </c>
      <c r="E487">
        <v>22120</v>
      </c>
      <c r="I487">
        <v>27459</v>
      </c>
    </row>
    <row r="488" spans="1:9" x14ac:dyDescent="0.35">
      <c r="A488" s="84">
        <v>198.30500000000001</v>
      </c>
      <c r="B488" s="84">
        <v>185.6</v>
      </c>
      <c r="C488" s="84">
        <v>160</v>
      </c>
      <c r="D488" t="s">
        <v>58</v>
      </c>
      <c r="E488">
        <v>22147</v>
      </c>
      <c r="I488">
        <v>16032</v>
      </c>
    </row>
    <row r="489" spans="1:9" x14ac:dyDescent="0.35">
      <c r="A489" s="84">
        <v>89.507549999999995</v>
      </c>
      <c r="B489" s="84">
        <v>94.7727</v>
      </c>
      <c r="C489" s="84">
        <v>240</v>
      </c>
      <c r="D489" t="s">
        <v>58</v>
      </c>
      <c r="E489">
        <v>22536</v>
      </c>
      <c r="I489">
        <v>64782</v>
      </c>
    </row>
    <row r="490" spans="1:9" x14ac:dyDescent="0.35">
      <c r="A490" s="84">
        <v>57.53267499999999</v>
      </c>
      <c r="B490" s="84">
        <v>13.919999999999998</v>
      </c>
      <c r="C490" s="84">
        <v>12</v>
      </c>
      <c r="D490" t="s">
        <v>58</v>
      </c>
      <c r="E490">
        <v>22813</v>
      </c>
      <c r="I490">
        <v>28800</v>
      </c>
    </row>
    <row r="491" spans="1:9" x14ac:dyDescent="0.35">
      <c r="A491" s="84">
        <v>97.245666666666679</v>
      </c>
      <c r="B491" s="84">
        <v>102.96600000000001</v>
      </c>
      <c r="C491" s="84">
        <v>130.5</v>
      </c>
      <c r="D491" t="s">
        <v>58</v>
      </c>
      <c r="E491">
        <v>22851</v>
      </c>
      <c r="I491">
        <v>36313</v>
      </c>
    </row>
    <row r="492" spans="1:9" x14ac:dyDescent="0.35">
      <c r="A492" s="84">
        <v>180.34166666666664</v>
      </c>
      <c r="B492" s="84">
        <v>181.54</v>
      </c>
      <c r="C492" s="84">
        <v>156.5</v>
      </c>
      <c r="D492" t="s">
        <v>58</v>
      </c>
      <c r="E492">
        <v>22959</v>
      </c>
      <c r="I492">
        <v>27728</v>
      </c>
    </row>
    <row r="493" spans="1:9" x14ac:dyDescent="0.35">
      <c r="A493" s="84">
        <v>163.65364500000001</v>
      </c>
      <c r="B493" s="84">
        <v>152.54</v>
      </c>
      <c r="C493" s="84">
        <v>131.5</v>
      </c>
      <c r="D493" t="s">
        <v>58</v>
      </c>
      <c r="E493">
        <v>23007</v>
      </c>
      <c r="I493">
        <v>38409</v>
      </c>
    </row>
    <row r="494" spans="1:9" x14ac:dyDescent="0.35">
      <c r="A494" s="84">
        <v>162.35</v>
      </c>
      <c r="B494" s="84">
        <v>171.9</v>
      </c>
      <c r="C494" s="84">
        <v>209.6</v>
      </c>
      <c r="D494" t="s">
        <v>58</v>
      </c>
      <c r="E494">
        <v>23054</v>
      </c>
      <c r="I494">
        <v>5452</v>
      </c>
    </row>
    <row r="495" spans="1:9" x14ac:dyDescent="0.35">
      <c r="A495" s="84">
        <v>153.19549999999998</v>
      </c>
      <c r="B495" s="84">
        <v>162.20699999999999</v>
      </c>
      <c r="C495" s="84">
        <v>207.5</v>
      </c>
      <c r="D495" t="s">
        <v>58</v>
      </c>
      <c r="E495">
        <v>23061</v>
      </c>
      <c r="I495">
        <v>31421</v>
      </c>
    </row>
    <row r="496" spans="1:9" x14ac:dyDescent="0.35">
      <c r="A496" s="84">
        <v>145.085565</v>
      </c>
      <c r="B496" s="84">
        <v>153.62001000000001</v>
      </c>
      <c r="C496" s="84">
        <v>140</v>
      </c>
      <c r="D496" t="s">
        <v>58</v>
      </c>
      <c r="E496">
        <v>23064</v>
      </c>
      <c r="I496">
        <v>33659</v>
      </c>
    </row>
    <row r="497" spans="1:9" x14ac:dyDescent="0.35">
      <c r="A497" s="84">
        <v>219.89771999999996</v>
      </c>
      <c r="B497" s="84">
        <v>162.39999999999998</v>
      </c>
      <c r="C497" s="84">
        <v>140</v>
      </c>
      <c r="D497" t="s">
        <v>58</v>
      </c>
      <c r="E497">
        <v>23064</v>
      </c>
      <c r="I497">
        <v>48059</v>
      </c>
    </row>
    <row r="498" spans="1:9" x14ac:dyDescent="0.35">
      <c r="A498" s="84">
        <v>261.21366999999998</v>
      </c>
      <c r="B498" s="84">
        <v>257.52</v>
      </c>
      <c r="C498" s="84">
        <v>222</v>
      </c>
      <c r="D498" t="s">
        <v>58</v>
      </c>
      <c r="E498">
        <v>23285</v>
      </c>
      <c r="I498">
        <v>37180</v>
      </c>
    </row>
    <row r="499" spans="1:9" x14ac:dyDescent="0.35">
      <c r="A499" s="84">
        <v>185.36884999999998</v>
      </c>
      <c r="B499" s="84">
        <v>150.79999999999998</v>
      </c>
      <c r="C499" s="84">
        <v>130</v>
      </c>
      <c r="D499" t="s">
        <v>58</v>
      </c>
      <c r="E499">
        <v>23360</v>
      </c>
      <c r="I499">
        <v>3560</v>
      </c>
    </row>
    <row r="500" spans="1:9" x14ac:dyDescent="0.35">
      <c r="A500" s="84">
        <v>186.03609999999998</v>
      </c>
      <c r="B500" s="84">
        <v>185.6</v>
      </c>
      <c r="C500" s="84">
        <v>160</v>
      </c>
      <c r="D500" t="s">
        <v>58</v>
      </c>
      <c r="E500">
        <v>23360</v>
      </c>
      <c r="I500">
        <v>14391</v>
      </c>
    </row>
    <row r="501" spans="1:9" x14ac:dyDescent="0.35">
      <c r="A501" s="84">
        <v>109.54094499999999</v>
      </c>
      <c r="B501" s="84">
        <v>115.98453000000001</v>
      </c>
      <c r="C501" s="84">
        <v>112.5</v>
      </c>
      <c r="D501" t="s">
        <v>58</v>
      </c>
      <c r="E501">
        <v>23360</v>
      </c>
      <c r="I501">
        <v>22584</v>
      </c>
    </row>
    <row r="502" spans="1:9" x14ac:dyDescent="0.35">
      <c r="A502" s="84">
        <v>178.66490000000002</v>
      </c>
      <c r="B502" s="84">
        <v>174</v>
      </c>
      <c r="C502" s="84">
        <v>150</v>
      </c>
      <c r="D502" t="s">
        <v>58</v>
      </c>
      <c r="E502">
        <v>23360</v>
      </c>
      <c r="I502">
        <v>43211</v>
      </c>
    </row>
    <row r="503" spans="1:9" x14ac:dyDescent="0.35">
      <c r="A503" s="84">
        <v>191.73874999999998</v>
      </c>
      <c r="B503" s="84">
        <v>145</v>
      </c>
      <c r="C503" s="84">
        <v>125</v>
      </c>
      <c r="D503" t="s">
        <v>58</v>
      </c>
      <c r="E503">
        <v>23360</v>
      </c>
      <c r="I503">
        <v>48971</v>
      </c>
    </row>
    <row r="504" spans="1:9" x14ac:dyDescent="0.35">
      <c r="A504" s="84">
        <v>168.98263500000002</v>
      </c>
      <c r="B504" s="84">
        <v>127.6</v>
      </c>
      <c r="C504" s="84">
        <v>110</v>
      </c>
      <c r="D504" t="s">
        <v>58</v>
      </c>
      <c r="E504">
        <v>23453</v>
      </c>
      <c r="I504">
        <v>308</v>
      </c>
    </row>
    <row r="505" spans="1:9" x14ac:dyDescent="0.35">
      <c r="A505" s="84">
        <v>163.83826499999998</v>
      </c>
      <c r="B505" s="84">
        <v>150.79999999999998</v>
      </c>
      <c r="C505" s="84">
        <v>130</v>
      </c>
      <c r="D505" t="s">
        <v>58</v>
      </c>
      <c r="E505">
        <v>23453</v>
      </c>
      <c r="I505">
        <v>46166</v>
      </c>
    </row>
    <row r="506" spans="1:9" x14ac:dyDescent="0.35">
      <c r="A506" s="84">
        <v>183.36455000000001</v>
      </c>
      <c r="B506" s="84">
        <v>150.79999999999998</v>
      </c>
      <c r="C506" s="84">
        <v>130</v>
      </c>
      <c r="D506" t="s">
        <v>58</v>
      </c>
      <c r="E506">
        <v>23453</v>
      </c>
      <c r="I506">
        <v>80139</v>
      </c>
    </row>
    <row r="507" spans="1:9" x14ac:dyDescent="0.35">
      <c r="A507" s="84">
        <v>188.454095</v>
      </c>
      <c r="B507" s="84">
        <v>150.79999999999998</v>
      </c>
      <c r="C507" s="84">
        <v>130</v>
      </c>
      <c r="D507" t="s">
        <v>58</v>
      </c>
      <c r="E507">
        <v>23453</v>
      </c>
      <c r="I507">
        <v>83182</v>
      </c>
    </row>
    <row r="508" spans="1:9" x14ac:dyDescent="0.35">
      <c r="A508" s="84">
        <v>175.86500000000001</v>
      </c>
      <c r="B508" s="84">
        <v>186.21</v>
      </c>
      <c r="C508" s="84">
        <v>172.5</v>
      </c>
      <c r="D508" t="s">
        <v>58</v>
      </c>
      <c r="E508">
        <v>23506</v>
      </c>
      <c r="I508">
        <v>25563</v>
      </c>
    </row>
    <row r="509" spans="1:9" x14ac:dyDescent="0.35">
      <c r="A509" s="84">
        <v>135.8946</v>
      </c>
      <c r="B509" s="84">
        <v>143.88840000000002</v>
      </c>
      <c r="C509" s="84">
        <v>301.5</v>
      </c>
      <c r="D509" t="s">
        <v>58</v>
      </c>
      <c r="E509">
        <v>23700</v>
      </c>
      <c r="I509">
        <v>17448</v>
      </c>
    </row>
    <row r="510" spans="1:9" x14ac:dyDescent="0.35">
      <c r="A510" s="84">
        <v>157.59</v>
      </c>
      <c r="B510" s="84">
        <v>166.86</v>
      </c>
      <c r="C510" s="84">
        <v>150</v>
      </c>
      <c r="D510" t="s">
        <v>58</v>
      </c>
      <c r="E510">
        <v>23718</v>
      </c>
      <c r="I510">
        <v>81310</v>
      </c>
    </row>
    <row r="511" spans="1:9" x14ac:dyDescent="0.35">
      <c r="A511" s="84">
        <v>174.46250000000001</v>
      </c>
      <c r="B511" s="84">
        <v>184.72499999999999</v>
      </c>
      <c r="C511" s="84">
        <v>160</v>
      </c>
      <c r="D511" t="s">
        <v>58</v>
      </c>
      <c r="E511">
        <v>23739</v>
      </c>
      <c r="I511">
        <v>23334</v>
      </c>
    </row>
    <row r="512" spans="1:9" x14ac:dyDescent="0.35">
      <c r="A512" s="84">
        <v>196.435</v>
      </c>
      <c r="B512" s="84">
        <v>176.32</v>
      </c>
      <c r="C512" s="84">
        <v>152</v>
      </c>
      <c r="D512" t="s">
        <v>58</v>
      </c>
      <c r="E512">
        <v>23752</v>
      </c>
      <c r="I512">
        <v>19703</v>
      </c>
    </row>
    <row r="513" spans="1:9" x14ac:dyDescent="0.35">
      <c r="A513" s="84">
        <v>70.38</v>
      </c>
      <c r="B513" s="84">
        <v>74.52</v>
      </c>
      <c r="C513" s="84">
        <v>160</v>
      </c>
      <c r="D513" t="s">
        <v>58</v>
      </c>
      <c r="E513">
        <v>23753</v>
      </c>
      <c r="I513">
        <v>23820</v>
      </c>
    </row>
    <row r="514" spans="1:9" x14ac:dyDescent="0.35">
      <c r="A514" s="84">
        <v>41.933333333333337</v>
      </c>
      <c r="B514" s="84">
        <v>44.400000000000006</v>
      </c>
      <c r="C514" s="84">
        <v>125</v>
      </c>
      <c r="D514" t="s">
        <v>58</v>
      </c>
      <c r="E514">
        <v>24174</v>
      </c>
      <c r="G514" t="s">
        <v>68</v>
      </c>
      <c r="I514">
        <v>10076</v>
      </c>
    </row>
    <row r="515" spans="1:9" x14ac:dyDescent="0.35">
      <c r="A515" s="84">
        <v>158.33375000000001</v>
      </c>
      <c r="B515" s="84">
        <v>157.76</v>
      </c>
      <c r="C515" s="84">
        <v>136</v>
      </c>
      <c r="D515" t="s">
        <v>58</v>
      </c>
      <c r="E515">
        <v>24320</v>
      </c>
      <c r="I515">
        <v>43205</v>
      </c>
    </row>
    <row r="516" spans="1:9" x14ac:dyDescent="0.35">
      <c r="A516" s="84">
        <v>31.117555555555558</v>
      </c>
      <c r="B516" s="84">
        <v>32.948</v>
      </c>
      <c r="C516" s="84">
        <v>55</v>
      </c>
      <c r="D516" t="s">
        <v>58</v>
      </c>
      <c r="E516">
        <v>24440</v>
      </c>
      <c r="I516">
        <v>42563</v>
      </c>
    </row>
    <row r="517" spans="1:9" x14ac:dyDescent="0.35">
      <c r="A517" s="84">
        <v>79.05</v>
      </c>
      <c r="B517" s="84">
        <v>78.88</v>
      </c>
      <c r="C517" s="84">
        <v>68</v>
      </c>
      <c r="D517" t="s">
        <v>58</v>
      </c>
      <c r="E517">
        <v>24571</v>
      </c>
      <c r="I517">
        <v>44543</v>
      </c>
    </row>
    <row r="518" spans="1:9" x14ac:dyDescent="0.35">
      <c r="A518" s="84">
        <v>168.72499999999999</v>
      </c>
      <c r="B518" s="84">
        <v>178.65</v>
      </c>
      <c r="C518" s="84">
        <v>160</v>
      </c>
      <c r="D518" t="s">
        <v>58</v>
      </c>
      <c r="E518">
        <v>24582</v>
      </c>
      <c r="I518">
        <v>77877</v>
      </c>
    </row>
    <row r="519" spans="1:9" x14ac:dyDescent="0.35">
      <c r="A519" s="84">
        <v>56.748550000000002</v>
      </c>
      <c r="B519" s="84">
        <v>60.086700000000008</v>
      </c>
      <c r="C519" s="84">
        <v>155</v>
      </c>
      <c r="D519" t="s">
        <v>58</v>
      </c>
      <c r="E519">
        <v>24646</v>
      </c>
      <c r="I519">
        <v>40280</v>
      </c>
    </row>
    <row r="520" spans="1:9" x14ac:dyDescent="0.35">
      <c r="A520" s="84">
        <v>27.2</v>
      </c>
      <c r="B520" s="84">
        <v>28.8</v>
      </c>
      <c r="C520" s="84">
        <v>78</v>
      </c>
      <c r="D520" t="s">
        <v>58</v>
      </c>
      <c r="E520">
        <v>24659</v>
      </c>
      <c r="I520">
        <v>2923</v>
      </c>
    </row>
    <row r="521" spans="1:9" x14ac:dyDescent="0.35">
      <c r="A521" s="84">
        <v>138.38</v>
      </c>
      <c r="B521" s="84">
        <v>90.47999999999999</v>
      </c>
      <c r="C521" s="84">
        <v>78</v>
      </c>
      <c r="D521" t="s">
        <v>58</v>
      </c>
      <c r="E521">
        <v>24659</v>
      </c>
      <c r="I521">
        <v>5787</v>
      </c>
    </row>
    <row r="522" spans="1:9" x14ac:dyDescent="0.35">
      <c r="A522" s="84">
        <v>230.47766999999999</v>
      </c>
      <c r="B522" s="84">
        <v>191.39999999999998</v>
      </c>
      <c r="C522" s="84">
        <v>165</v>
      </c>
      <c r="D522" t="s">
        <v>58</v>
      </c>
      <c r="E522">
        <v>24889</v>
      </c>
      <c r="I522">
        <v>80120</v>
      </c>
    </row>
    <row r="523" spans="1:9" x14ac:dyDescent="0.35">
      <c r="A523" s="84">
        <v>322.83</v>
      </c>
      <c r="B523" s="84">
        <v>278.39999999999998</v>
      </c>
      <c r="C523" s="84">
        <v>240</v>
      </c>
      <c r="D523" t="s">
        <v>58</v>
      </c>
      <c r="E523">
        <v>24912</v>
      </c>
      <c r="I523">
        <v>36155</v>
      </c>
    </row>
    <row r="524" spans="1:9" x14ac:dyDescent="0.35">
      <c r="A524" s="84">
        <v>153.935</v>
      </c>
      <c r="B524" s="84">
        <v>139.19999999999999</v>
      </c>
      <c r="C524" s="84">
        <v>120</v>
      </c>
      <c r="D524" t="s">
        <v>58</v>
      </c>
      <c r="E524">
        <v>24913</v>
      </c>
      <c r="I524">
        <v>47842</v>
      </c>
    </row>
    <row r="525" spans="1:9" x14ac:dyDescent="0.35">
      <c r="A525" s="84">
        <v>82.753450000000001</v>
      </c>
      <c r="B525" s="84">
        <v>77.72</v>
      </c>
      <c r="C525" s="84">
        <v>67</v>
      </c>
      <c r="D525" t="s">
        <v>58</v>
      </c>
      <c r="E525">
        <v>24981</v>
      </c>
      <c r="I525">
        <v>6882</v>
      </c>
    </row>
    <row r="526" spans="1:9" x14ac:dyDescent="0.35">
      <c r="A526" s="84">
        <v>8.7833333333333332</v>
      </c>
      <c r="B526" s="84">
        <v>9.3000000000000007</v>
      </c>
      <c r="C526" s="84">
        <v>145.5</v>
      </c>
      <c r="D526" t="s">
        <v>58</v>
      </c>
      <c r="E526">
        <v>25034</v>
      </c>
      <c r="I526">
        <v>18302</v>
      </c>
    </row>
    <row r="527" spans="1:9" x14ac:dyDescent="0.35">
      <c r="A527" s="84">
        <v>276.21344999999997</v>
      </c>
      <c r="B527" s="84">
        <v>286.52</v>
      </c>
      <c r="C527" s="84">
        <v>247</v>
      </c>
      <c r="D527" t="s">
        <v>58</v>
      </c>
      <c r="E527">
        <v>25417</v>
      </c>
      <c r="I527">
        <v>8856</v>
      </c>
    </row>
    <row r="528" spans="1:9" x14ac:dyDescent="0.35">
      <c r="A528" s="84">
        <v>68.849999999999994</v>
      </c>
      <c r="B528" s="84">
        <v>54.519999999999996</v>
      </c>
      <c r="C528" s="84">
        <v>47</v>
      </c>
      <c r="D528" t="s">
        <v>58</v>
      </c>
      <c r="E528">
        <v>25418</v>
      </c>
      <c r="I528">
        <v>53489</v>
      </c>
    </row>
    <row r="529" spans="1:9" x14ac:dyDescent="0.35">
      <c r="A529" s="84">
        <v>156.65729499999998</v>
      </c>
      <c r="B529" s="84">
        <v>95.11999999999999</v>
      </c>
      <c r="C529" s="84">
        <v>82</v>
      </c>
      <c r="D529" t="s">
        <v>58</v>
      </c>
      <c r="E529">
        <v>25700</v>
      </c>
      <c r="I529">
        <v>7816</v>
      </c>
    </row>
    <row r="530" spans="1:9" x14ac:dyDescent="0.35">
      <c r="A530" s="84">
        <v>190.33455000000001</v>
      </c>
      <c r="B530" s="84">
        <v>177.48</v>
      </c>
      <c r="C530" s="84">
        <v>153</v>
      </c>
      <c r="D530" t="s">
        <v>58</v>
      </c>
      <c r="E530">
        <v>25906</v>
      </c>
      <c r="I530">
        <v>17805</v>
      </c>
    </row>
    <row r="531" spans="1:9" x14ac:dyDescent="0.35">
      <c r="A531" s="84">
        <v>195.62758500000001</v>
      </c>
      <c r="B531" s="84">
        <v>207.13509000000002</v>
      </c>
      <c r="C531" s="84">
        <v>320</v>
      </c>
      <c r="D531" t="s">
        <v>58</v>
      </c>
      <c r="E531">
        <v>25987</v>
      </c>
      <c r="I531">
        <v>44951</v>
      </c>
    </row>
    <row r="532" spans="1:9" x14ac:dyDescent="0.35">
      <c r="A532" s="84">
        <v>482.92435499999999</v>
      </c>
      <c r="B532" s="84">
        <v>475.02</v>
      </c>
      <c r="C532" s="84">
        <v>409.5</v>
      </c>
      <c r="D532" t="s">
        <v>58</v>
      </c>
      <c r="E532">
        <v>26249</v>
      </c>
      <c r="I532">
        <v>4027</v>
      </c>
    </row>
    <row r="533" spans="1:9" x14ac:dyDescent="0.35">
      <c r="A533" s="84">
        <v>113.64499999999998</v>
      </c>
      <c r="B533" s="84">
        <v>120.33</v>
      </c>
      <c r="C533" s="84">
        <v>139.5</v>
      </c>
      <c r="D533" t="s">
        <v>58</v>
      </c>
      <c r="E533">
        <v>26296</v>
      </c>
      <c r="I533">
        <v>71635</v>
      </c>
    </row>
    <row r="534" spans="1:9" x14ac:dyDescent="0.35">
      <c r="A534" s="84">
        <v>156.91</v>
      </c>
      <c r="B534" s="84">
        <v>166.14</v>
      </c>
      <c r="C534" s="84">
        <v>160</v>
      </c>
      <c r="D534" t="s">
        <v>58</v>
      </c>
      <c r="E534">
        <v>26393</v>
      </c>
      <c r="I534">
        <v>23917</v>
      </c>
    </row>
    <row r="535" spans="1:9" x14ac:dyDescent="0.35">
      <c r="A535" s="84">
        <v>44.377054999999991</v>
      </c>
      <c r="B535" s="84">
        <v>46.987469999999995</v>
      </c>
      <c r="C535" s="84">
        <v>80</v>
      </c>
      <c r="D535" t="s">
        <v>58</v>
      </c>
      <c r="E535">
        <v>26644</v>
      </c>
      <c r="I535">
        <v>23644</v>
      </c>
    </row>
    <row r="536" spans="1:9" x14ac:dyDescent="0.35">
      <c r="A536" s="84">
        <v>586.67000000000007</v>
      </c>
      <c r="B536" s="84">
        <v>511.55999999999995</v>
      </c>
      <c r="C536" s="84">
        <v>441</v>
      </c>
      <c r="D536" t="s">
        <v>58</v>
      </c>
      <c r="E536">
        <v>26820</v>
      </c>
      <c r="I536">
        <v>43670</v>
      </c>
    </row>
    <row r="537" spans="1:9" x14ac:dyDescent="0.35">
      <c r="A537" s="84">
        <v>140.16925000000001</v>
      </c>
      <c r="B537" s="84">
        <v>148.4145</v>
      </c>
      <c r="C537" s="84">
        <v>129</v>
      </c>
      <c r="D537" t="s">
        <v>58</v>
      </c>
      <c r="E537">
        <v>26993</v>
      </c>
      <c r="H537">
        <v>40289</v>
      </c>
      <c r="I537">
        <v>4322</v>
      </c>
    </row>
    <row r="538" spans="1:9" x14ac:dyDescent="0.35">
      <c r="A538" s="84">
        <v>96.134999999999991</v>
      </c>
      <c r="B538" s="84">
        <v>101.78999999999999</v>
      </c>
      <c r="C538" s="84">
        <v>115</v>
      </c>
      <c r="D538" t="s">
        <v>58</v>
      </c>
      <c r="E538">
        <v>27123</v>
      </c>
      <c r="I538">
        <v>44095</v>
      </c>
    </row>
    <row r="539" spans="1:9" x14ac:dyDescent="0.35">
      <c r="A539" s="84">
        <v>202.97914999999998</v>
      </c>
      <c r="B539" s="84">
        <v>174</v>
      </c>
      <c r="C539" s="84">
        <v>150</v>
      </c>
      <c r="D539" t="s">
        <v>58</v>
      </c>
      <c r="E539">
        <v>27151</v>
      </c>
      <c r="I539">
        <v>28918</v>
      </c>
    </row>
    <row r="540" spans="1:9" x14ac:dyDescent="0.35">
      <c r="A540" s="84">
        <v>87.768571428571434</v>
      </c>
      <c r="B540" s="84">
        <v>92.931428571428583</v>
      </c>
      <c r="C540" s="84">
        <v>90</v>
      </c>
      <c r="D540" t="s">
        <v>58</v>
      </c>
      <c r="E540">
        <v>27199</v>
      </c>
      <c r="I540">
        <v>32184</v>
      </c>
    </row>
    <row r="541" spans="1:9" x14ac:dyDescent="0.35">
      <c r="A541" s="84">
        <v>117.3</v>
      </c>
      <c r="B541" s="84">
        <v>124.2</v>
      </c>
      <c r="C541" s="84">
        <v>227.5</v>
      </c>
      <c r="D541" t="s">
        <v>58</v>
      </c>
      <c r="E541">
        <v>27207</v>
      </c>
      <c r="I541">
        <v>12743</v>
      </c>
    </row>
    <row r="542" spans="1:9" x14ac:dyDescent="0.35">
      <c r="A542" s="84">
        <v>150.92344999999997</v>
      </c>
      <c r="B542" s="84">
        <v>159.8013</v>
      </c>
      <c r="C542" s="84">
        <v>160</v>
      </c>
      <c r="D542" t="s">
        <v>58</v>
      </c>
      <c r="E542">
        <v>27351</v>
      </c>
      <c r="I542">
        <v>17462</v>
      </c>
    </row>
    <row r="543" spans="1:9" x14ac:dyDescent="0.35">
      <c r="A543" s="84">
        <v>175.52500000000001</v>
      </c>
      <c r="B543" s="84">
        <v>181.54</v>
      </c>
      <c r="C543" s="84">
        <v>156.5</v>
      </c>
      <c r="D543" t="s">
        <v>58</v>
      </c>
      <c r="E543">
        <v>27461</v>
      </c>
      <c r="I543">
        <v>45054</v>
      </c>
    </row>
    <row r="544" spans="1:9" x14ac:dyDescent="0.35">
      <c r="A544" s="84">
        <v>210.63</v>
      </c>
      <c r="B544" s="84">
        <v>185.6</v>
      </c>
      <c r="C544" s="84">
        <v>160</v>
      </c>
      <c r="D544" t="s">
        <v>58</v>
      </c>
      <c r="E544">
        <v>27671</v>
      </c>
      <c r="I544">
        <v>67532</v>
      </c>
    </row>
    <row r="545" spans="1:9" x14ac:dyDescent="0.35">
      <c r="A545" s="84">
        <v>201.95999999999998</v>
      </c>
      <c r="B545" s="84">
        <v>176.32</v>
      </c>
      <c r="C545" s="84">
        <v>152</v>
      </c>
      <c r="D545" t="s">
        <v>58</v>
      </c>
      <c r="E545">
        <v>27703</v>
      </c>
      <c r="I545">
        <v>26709</v>
      </c>
    </row>
    <row r="546" spans="1:9" x14ac:dyDescent="0.35">
      <c r="A546" s="84">
        <v>219.46999999999997</v>
      </c>
      <c r="B546" s="84">
        <v>162.97999999999999</v>
      </c>
      <c r="C546" s="84">
        <v>140.5</v>
      </c>
      <c r="D546" t="s">
        <v>58</v>
      </c>
      <c r="E546">
        <v>27714</v>
      </c>
      <c r="I546">
        <v>3561</v>
      </c>
    </row>
    <row r="547" spans="1:9" x14ac:dyDescent="0.35">
      <c r="A547" s="84">
        <v>201.5146</v>
      </c>
      <c r="B547" s="84">
        <v>92.8</v>
      </c>
      <c r="C547" s="84">
        <v>80</v>
      </c>
      <c r="D547" t="s">
        <v>58</v>
      </c>
      <c r="E547">
        <v>27911</v>
      </c>
      <c r="I547">
        <v>44670</v>
      </c>
    </row>
    <row r="548" spans="1:9" x14ac:dyDescent="0.35">
      <c r="A548" s="84">
        <v>177.14</v>
      </c>
      <c r="B548" s="84">
        <v>187.56</v>
      </c>
      <c r="C548" s="84">
        <v>213</v>
      </c>
      <c r="D548" t="s">
        <v>58</v>
      </c>
      <c r="E548">
        <v>28098</v>
      </c>
      <c r="I548">
        <v>44943</v>
      </c>
    </row>
    <row r="549" spans="1:9" x14ac:dyDescent="0.35">
      <c r="A549" s="84">
        <v>195.16</v>
      </c>
      <c r="B549" s="84">
        <v>134.56</v>
      </c>
      <c r="C549" s="84">
        <v>116</v>
      </c>
      <c r="D549" t="s">
        <v>58</v>
      </c>
      <c r="E549">
        <v>28135</v>
      </c>
      <c r="I549">
        <v>18145</v>
      </c>
    </row>
    <row r="550" spans="1:9" x14ac:dyDescent="0.35">
      <c r="A550" s="84">
        <v>177.905</v>
      </c>
      <c r="B550" s="84">
        <v>188.37</v>
      </c>
      <c r="C550" s="84">
        <v>271</v>
      </c>
      <c r="D550" t="s">
        <v>58</v>
      </c>
      <c r="E550">
        <v>28218</v>
      </c>
      <c r="I550">
        <v>1337</v>
      </c>
    </row>
    <row r="551" spans="1:9" x14ac:dyDescent="0.35">
      <c r="A551" s="84">
        <v>255.935</v>
      </c>
      <c r="B551" s="84">
        <v>270.99</v>
      </c>
      <c r="C551" s="84">
        <v>245</v>
      </c>
      <c r="D551" t="s">
        <v>58</v>
      </c>
      <c r="E551">
        <v>28218</v>
      </c>
      <c r="I551">
        <v>35024</v>
      </c>
    </row>
    <row r="552" spans="1:9" x14ac:dyDescent="0.35">
      <c r="A552" s="84">
        <v>269.62</v>
      </c>
      <c r="B552" s="84">
        <v>285.48</v>
      </c>
      <c r="C552" s="84">
        <v>379</v>
      </c>
      <c r="D552" t="s">
        <v>58</v>
      </c>
      <c r="E552">
        <v>28218</v>
      </c>
      <c r="I552">
        <v>64045</v>
      </c>
    </row>
    <row r="553" spans="1:9" x14ac:dyDescent="0.35">
      <c r="A553" s="84">
        <v>414.54499999999996</v>
      </c>
      <c r="B553" s="84">
        <v>438.93</v>
      </c>
      <c r="C553" s="84">
        <v>516</v>
      </c>
      <c r="D553" t="s">
        <v>58</v>
      </c>
      <c r="E553">
        <v>28218</v>
      </c>
      <c r="I553">
        <v>39629</v>
      </c>
    </row>
    <row r="554" spans="1:9" x14ac:dyDescent="0.35">
      <c r="A554" s="84">
        <v>247.68999999999997</v>
      </c>
      <c r="B554" s="84">
        <v>262.26</v>
      </c>
      <c r="C554" s="84">
        <v>347.5</v>
      </c>
      <c r="D554" t="s">
        <v>58</v>
      </c>
      <c r="E554">
        <v>28219</v>
      </c>
      <c r="I554">
        <v>9684</v>
      </c>
    </row>
    <row r="555" spans="1:9" x14ac:dyDescent="0.35">
      <c r="A555" s="84">
        <v>331.92500000000001</v>
      </c>
      <c r="B555" s="84">
        <v>351.45</v>
      </c>
      <c r="C555" s="84">
        <v>470</v>
      </c>
      <c r="D555" t="s">
        <v>58</v>
      </c>
      <c r="E555">
        <v>28219</v>
      </c>
      <c r="I555">
        <v>43392</v>
      </c>
    </row>
    <row r="556" spans="1:9" x14ac:dyDescent="0.35">
      <c r="A556" s="84">
        <v>183.09</v>
      </c>
      <c r="B556" s="84">
        <v>192.55999999999997</v>
      </c>
      <c r="C556" s="84">
        <v>166</v>
      </c>
      <c r="D556" t="s">
        <v>58</v>
      </c>
      <c r="E556">
        <v>28256</v>
      </c>
      <c r="I556">
        <v>53015</v>
      </c>
    </row>
    <row r="557" spans="1:9" x14ac:dyDescent="0.35">
      <c r="A557" s="84">
        <v>129.00764500000002</v>
      </c>
      <c r="B557" s="84">
        <v>136.59633000000002</v>
      </c>
      <c r="C557" s="84">
        <v>160</v>
      </c>
      <c r="D557" t="s">
        <v>58</v>
      </c>
      <c r="E557">
        <v>28286</v>
      </c>
      <c r="I557">
        <v>46257</v>
      </c>
    </row>
    <row r="558" spans="1:9" x14ac:dyDescent="0.35">
      <c r="A558" s="84">
        <v>323</v>
      </c>
      <c r="B558" s="84">
        <v>342</v>
      </c>
      <c r="C558" s="84">
        <v>360</v>
      </c>
      <c r="D558" t="s">
        <v>58</v>
      </c>
      <c r="E558">
        <v>28291</v>
      </c>
      <c r="I558">
        <v>4831</v>
      </c>
    </row>
    <row r="559" spans="1:9" x14ac:dyDescent="0.35">
      <c r="A559" s="84">
        <v>107.88879999999999</v>
      </c>
      <c r="B559" s="84">
        <v>114.23520000000001</v>
      </c>
      <c r="C559" s="84">
        <v>124</v>
      </c>
      <c r="D559" t="s">
        <v>58</v>
      </c>
      <c r="E559">
        <v>28331</v>
      </c>
      <c r="I559">
        <v>14247</v>
      </c>
    </row>
    <row r="560" spans="1:9" x14ac:dyDescent="0.35">
      <c r="A560" s="84">
        <v>137.58439999999999</v>
      </c>
      <c r="B560" s="84">
        <v>145.67759999999998</v>
      </c>
      <c r="C560" s="84">
        <v>136</v>
      </c>
      <c r="D560" t="s">
        <v>58</v>
      </c>
      <c r="E560">
        <v>28387</v>
      </c>
      <c r="I560">
        <v>47353</v>
      </c>
    </row>
    <row r="561" spans="1:9" x14ac:dyDescent="0.35">
      <c r="A561" s="84">
        <v>409.78500000000003</v>
      </c>
      <c r="B561" s="84">
        <v>332.91999999999996</v>
      </c>
      <c r="C561" s="84">
        <v>287</v>
      </c>
      <c r="D561" t="s">
        <v>58</v>
      </c>
      <c r="E561">
        <v>28846</v>
      </c>
      <c r="I561">
        <v>23639</v>
      </c>
    </row>
    <row r="562" spans="1:9" x14ac:dyDescent="0.35">
      <c r="A562" s="84">
        <v>200.83799999999999</v>
      </c>
      <c r="B562" s="84">
        <v>212.65200000000002</v>
      </c>
      <c r="C562" s="84">
        <v>292</v>
      </c>
      <c r="D562" t="s">
        <v>58</v>
      </c>
      <c r="E562">
        <v>28868</v>
      </c>
      <c r="I562">
        <v>83841</v>
      </c>
    </row>
    <row r="563" spans="1:9" x14ac:dyDescent="0.35">
      <c r="A563" s="84">
        <v>98.85499999999999</v>
      </c>
      <c r="B563" s="84">
        <v>92.8</v>
      </c>
      <c r="C563" s="84">
        <v>80</v>
      </c>
      <c r="D563" t="s">
        <v>58</v>
      </c>
      <c r="E563">
        <v>29052</v>
      </c>
      <c r="I563">
        <v>14032</v>
      </c>
    </row>
    <row r="564" spans="1:9" x14ac:dyDescent="0.35">
      <c r="A564" s="84">
        <v>152.83000000000001</v>
      </c>
      <c r="B564" s="84">
        <v>161.82000000000002</v>
      </c>
      <c r="C564" s="84">
        <v>383.5</v>
      </c>
      <c r="D564" t="s">
        <v>58</v>
      </c>
      <c r="E564">
        <v>29578</v>
      </c>
      <c r="I564">
        <v>16165</v>
      </c>
    </row>
    <row r="565" spans="1:9" x14ac:dyDescent="0.35">
      <c r="A565" s="84">
        <v>97.58</v>
      </c>
      <c r="B565" s="84">
        <v>75.97999999999999</v>
      </c>
      <c r="C565" s="84">
        <v>65.5</v>
      </c>
      <c r="D565" t="s">
        <v>58</v>
      </c>
      <c r="E565">
        <v>29651</v>
      </c>
      <c r="I565">
        <v>39212</v>
      </c>
    </row>
    <row r="566" spans="1:9" x14ac:dyDescent="0.35">
      <c r="A566" s="84">
        <v>238.841925</v>
      </c>
      <c r="B566" s="84">
        <v>237.79999999999998</v>
      </c>
      <c r="C566" s="84">
        <v>205</v>
      </c>
      <c r="D566" t="s">
        <v>58</v>
      </c>
      <c r="E566">
        <v>30474</v>
      </c>
      <c r="I566">
        <v>78007</v>
      </c>
    </row>
    <row r="567" spans="1:9" x14ac:dyDescent="0.35">
      <c r="A567" s="84">
        <v>225.86625000000001</v>
      </c>
      <c r="B567" s="84">
        <v>227.35999999999999</v>
      </c>
      <c r="C567" s="84">
        <v>196</v>
      </c>
      <c r="D567" t="s">
        <v>58</v>
      </c>
      <c r="E567">
        <v>30585</v>
      </c>
      <c r="I567">
        <v>41298</v>
      </c>
    </row>
    <row r="568" spans="1:9" x14ac:dyDescent="0.35">
      <c r="A568" s="84">
        <v>197.35512499999999</v>
      </c>
      <c r="B568" s="84">
        <v>140.35999999999999</v>
      </c>
      <c r="C568" s="84">
        <v>121</v>
      </c>
      <c r="D568" t="s">
        <v>58</v>
      </c>
      <c r="E568">
        <v>30943</v>
      </c>
      <c r="I568">
        <v>24529</v>
      </c>
    </row>
    <row r="569" spans="1:9" x14ac:dyDescent="0.35">
      <c r="A569" s="84">
        <v>322.43254000000002</v>
      </c>
      <c r="B569" s="84">
        <v>341.39915999999999</v>
      </c>
      <c r="C569" s="84">
        <v>304</v>
      </c>
      <c r="D569" t="s">
        <v>58</v>
      </c>
      <c r="E569">
        <v>31760</v>
      </c>
      <c r="I569">
        <v>7840</v>
      </c>
    </row>
    <row r="570" spans="1:9" x14ac:dyDescent="0.35">
      <c r="A570" s="84">
        <v>33.8215</v>
      </c>
      <c r="B570" s="84">
        <v>35.811</v>
      </c>
      <c r="C570" s="84">
        <v>33</v>
      </c>
      <c r="D570" t="s">
        <v>58</v>
      </c>
      <c r="E570">
        <v>31814</v>
      </c>
      <c r="I570">
        <v>1803</v>
      </c>
    </row>
    <row r="571" spans="1:9" x14ac:dyDescent="0.35">
      <c r="A571" s="84">
        <v>6.0511500000000016</v>
      </c>
      <c r="B571" s="84">
        <v>6.4071000000000016</v>
      </c>
      <c r="C571" s="84">
        <v>10</v>
      </c>
      <c r="D571" t="s">
        <v>58</v>
      </c>
      <c r="E571">
        <v>32411</v>
      </c>
      <c r="I571">
        <v>4160</v>
      </c>
    </row>
    <row r="572" spans="1:9" x14ac:dyDescent="0.35">
      <c r="A572" s="84">
        <v>68.934999999999988</v>
      </c>
      <c r="B572" s="84">
        <v>54.519999999999996</v>
      </c>
      <c r="C572" s="84">
        <v>47</v>
      </c>
      <c r="D572" t="s">
        <v>58</v>
      </c>
      <c r="E572">
        <v>32472</v>
      </c>
      <c r="I572">
        <v>42833</v>
      </c>
    </row>
    <row r="573" spans="1:9" x14ac:dyDescent="0.35">
      <c r="A573" s="84">
        <v>248.19781428571426</v>
      </c>
      <c r="B573" s="84">
        <v>209.38</v>
      </c>
      <c r="C573" s="84">
        <v>180.5</v>
      </c>
      <c r="D573" t="s">
        <v>58</v>
      </c>
      <c r="E573">
        <v>33038</v>
      </c>
      <c r="I573">
        <v>68925</v>
      </c>
    </row>
    <row r="574" spans="1:9" x14ac:dyDescent="0.35">
      <c r="A574" s="84">
        <v>37.278571428571425</v>
      </c>
      <c r="B574" s="84">
        <v>39.471428571428568</v>
      </c>
      <c r="C574" s="84">
        <v>78</v>
      </c>
      <c r="D574" t="s">
        <v>58</v>
      </c>
      <c r="E574">
        <v>35278</v>
      </c>
      <c r="I574">
        <v>296</v>
      </c>
    </row>
    <row r="575" spans="1:9" x14ac:dyDescent="0.35">
      <c r="A575" s="84">
        <v>50.745000000000005</v>
      </c>
      <c r="B575" s="84">
        <v>34.799999999999997</v>
      </c>
      <c r="C575" s="84">
        <v>30</v>
      </c>
      <c r="D575" t="s">
        <v>58</v>
      </c>
      <c r="E575">
        <v>35684</v>
      </c>
      <c r="H575">
        <v>39634</v>
      </c>
      <c r="I575">
        <v>10784</v>
      </c>
    </row>
    <row r="576" spans="1:9" x14ac:dyDescent="0.35">
      <c r="A576" s="84">
        <v>119.93499999999999</v>
      </c>
      <c r="B576" s="84">
        <v>126.99</v>
      </c>
      <c r="C576" s="84">
        <v>131</v>
      </c>
      <c r="D576" t="s">
        <v>58</v>
      </c>
      <c r="E576">
        <v>36228</v>
      </c>
      <c r="I576">
        <v>9528</v>
      </c>
    </row>
    <row r="577" spans="1:9" x14ac:dyDescent="0.35">
      <c r="A577" s="84">
        <v>162.69</v>
      </c>
      <c r="B577" s="84">
        <v>151.95999999999998</v>
      </c>
      <c r="C577" s="84">
        <v>131</v>
      </c>
      <c r="D577" t="s">
        <v>58</v>
      </c>
      <c r="E577">
        <v>36229</v>
      </c>
      <c r="I577">
        <v>27766</v>
      </c>
    </row>
    <row r="578" spans="1:9" x14ac:dyDescent="0.35">
      <c r="A578" s="84">
        <v>14.845249999999997</v>
      </c>
      <c r="B578" s="84">
        <v>12.76</v>
      </c>
      <c r="C578" s="84">
        <v>11</v>
      </c>
      <c r="D578" t="s">
        <v>58</v>
      </c>
      <c r="E578">
        <v>38034</v>
      </c>
      <c r="I578">
        <v>17473</v>
      </c>
    </row>
    <row r="579" spans="1:9" x14ac:dyDescent="0.35">
      <c r="A579" s="84">
        <v>14.237499999999999</v>
      </c>
      <c r="B579" s="84">
        <v>1.1599999999999999</v>
      </c>
      <c r="C579" s="84">
        <v>1</v>
      </c>
      <c r="D579" t="s">
        <v>58</v>
      </c>
      <c r="E579">
        <v>39632</v>
      </c>
      <c r="I579">
        <v>36631</v>
      </c>
    </row>
    <row r="580" spans="1:9" x14ac:dyDescent="0.35">
      <c r="A580" s="84">
        <v>8.4356428571428577</v>
      </c>
      <c r="B580" s="84">
        <v>8.9318571428571438</v>
      </c>
      <c r="C580" s="84">
        <v>8</v>
      </c>
      <c r="D580" t="s">
        <v>58</v>
      </c>
      <c r="E580">
        <v>39644</v>
      </c>
      <c r="I580">
        <v>76317</v>
      </c>
    </row>
  </sheetData>
  <sortState ref="A3:I580">
    <sortCondition ref="E3"/>
  </sortState>
  <mergeCells count="2">
    <mergeCell ref="A1:C1"/>
    <mergeCell ref="D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List by Water Right Number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Ahring</dc:creator>
  <cp:lastModifiedBy>Metzger, Susan</cp:lastModifiedBy>
  <dcterms:created xsi:type="dcterms:W3CDTF">2017-11-16T20:42:55Z</dcterms:created>
  <dcterms:modified xsi:type="dcterms:W3CDTF">2017-11-18T01:28:59Z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e7c246f5f3e2452f8f37c4e25137901e</vt:lpwstr>
  </property>
</Properties>
</file>